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\Desktop\"/>
    </mc:Choice>
  </mc:AlternateContent>
  <bookViews>
    <workbookView xWindow="0" yWindow="0" windowWidth="20490" windowHeight="7755" tabRatio="601"/>
  </bookViews>
  <sheets>
    <sheet name="CGR_OCTUBRE_2020" sheetId="18" r:id="rId1"/>
  </sheets>
  <definedNames>
    <definedName name="_xlnm._FilterDatabase" localSheetId="0" hidden="1">CGR_OCTUBRE_2020!$A$7:$P$47</definedName>
    <definedName name="_xlnm.Print_Area" localSheetId="0">CGR_OCTUBRE_2020!$A$1:$P$228</definedName>
    <definedName name="_xlnm.Print_Titles" localSheetId="0">CGR_OCTUBRE_2020!$1:$1</definedName>
  </definedNames>
  <calcPr calcId="152511"/>
</workbook>
</file>

<file path=xl/calcChain.xml><?xml version="1.0" encoding="utf-8"?>
<calcChain xmlns="http://schemas.openxmlformats.org/spreadsheetml/2006/main">
  <c r="K243" i="18" l="1"/>
  <c r="L36" i="18" l="1"/>
  <c r="A9" i="18" l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3" i="18" s="1"/>
  <c r="A104" i="18" s="1"/>
  <c r="A105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4" i="18" s="1"/>
  <c r="L37" i="18"/>
  <c r="L73" i="18" s="1"/>
  <c r="L74" i="18" s="1"/>
  <c r="L106" i="18" s="1"/>
  <c r="L107" i="18" s="1"/>
  <c r="L136" i="18" s="1"/>
  <c r="L137" i="18" s="1"/>
  <c r="L177" i="18" s="1"/>
  <c r="L178" i="18" l="1"/>
  <c r="L212" i="18" s="1"/>
  <c r="L213" i="18" s="1"/>
  <c r="L224" i="18" s="1"/>
  <c r="L231" i="18"/>
  <c r="L233" i="18" s="1"/>
  <c r="L235" i="18" s="1"/>
  <c r="A135" i="18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4" i="18" l="1"/>
  <c r="A215" i="18" s="1"/>
  <c r="A218" i="18" s="1"/>
  <c r="A219" i="18" s="1"/>
  <c r="A220" i="18" s="1"/>
  <c r="A221" i="18" s="1"/>
  <c r="A222" i="18" s="1"/>
  <c r="A223" i="18" s="1"/>
</calcChain>
</file>

<file path=xl/sharedStrings.xml><?xml version="1.0" encoding="utf-8"?>
<sst xmlns="http://schemas.openxmlformats.org/spreadsheetml/2006/main" count="2355" uniqueCount="496">
  <si>
    <t>Nombre y Apellido del Beneficiario</t>
  </si>
  <si>
    <t>C.I. Nº</t>
  </si>
  <si>
    <t>Destino de la Comisión de Servicio</t>
  </si>
  <si>
    <t>Período de la Comisión de Servicio</t>
  </si>
  <si>
    <t>Motivo de la Comisión de Servicio</t>
  </si>
  <si>
    <t xml:space="preserve">PLANILLA DE REGISTRO MENSUAL DE VIATICOS </t>
  </si>
  <si>
    <t>Leyes Nros. 2597/05, 2686/05 y 3287/07</t>
  </si>
  <si>
    <t>Registro Contable - SICO</t>
  </si>
  <si>
    <t>Funciónario: 
 Sí / No</t>
  </si>
  <si>
    <t>Disposición legal de asignación de viático N° / Fecha</t>
  </si>
  <si>
    <t xml:space="preserve">Disposición legal de designación de comisión N°/Fecha </t>
  </si>
  <si>
    <t>Cargo o función que desempeña</t>
  </si>
  <si>
    <t>Viático asignado (G.)</t>
  </si>
  <si>
    <t>N° Obligación Fecha</t>
  </si>
  <si>
    <t>N° Orden de Transferencia Fecha</t>
  </si>
  <si>
    <t>Devolución</t>
  </si>
  <si>
    <t>Nota de Depósito Fiscal o Bolet a de Depósito N° Fecha</t>
  </si>
  <si>
    <t>Monto  (G)</t>
  </si>
  <si>
    <t>T O T A L E S</t>
  </si>
  <si>
    <t xml:space="preserve">Institución: Instituto Nacional de Tecnología, Normalización y Metrología </t>
  </si>
  <si>
    <t xml:space="preserve">028 - 21/01/2020              </t>
  </si>
  <si>
    <t>Viático Exterior</t>
  </si>
  <si>
    <t>Viático Interior</t>
  </si>
  <si>
    <t>------------</t>
  </si>
  <si>
    <t>Sí</t>
  </si>
  <si>
    <t>Total de viático exterior: -----------------------------------------------------------------------------------------</t>
  </si>
  <si>
    <t>TRANSPORTE</t>
  </si>
  <si>
    <t>SÍ</t>
  </si>
  <si>
    <t>Técnico del ONI</t>
  </si>
  <si>
    <t xml:space="preserve">053 - 04/02/2020                       </t>
  </si>
  <si>
    <t>Técnico del ONM</t>
  </si>
  <si>
    <t>Alto parana- Hernandarias</t>
  </si>
  <si>
    <t>Itapua- Encarnacion</t>
  </si>
  <si>
    <t>17/08/2020 al 21/08/2020</t>
  </si>
  <si>
    <t>Verificacion de bascula en cumplimiento a la Ley 937/82 de Metrologia</t>
  </si>
  <si>
    <t>Concepcion- Concepcion</t>
  </si>
  <si>
    <t>31/08/2020 al 04/09/2020</t>
  </si>
  <si>
    <t>Caaguazu- Caaguazu</t>
  </si>
  <si>
    <t>Verificación de bascula en cumplimiento a la Ley 937/82 De Metrología.</t>
  </si>
  <si>
    <t>Concepción - Concepción / San Pedro - San Estanislao</t>
  </si>
  <si>
    <t>Verificación de surtidores de combustibles líquidos en cumplimiento de la Ley N° 937/82 De Metrología</t>
  </si>
  <si>
    <t>Verificación de basculas en cumplimiento a la Ley 937/82 De Metrología.</t>
  </si>
  <si>
    <t>Alto Paraná - Pdte.Franco</t>
  </si>
  <si>
    <t>Precintado de Camiones Cisternas en cumplimento al Decreto N° 10911, puesto de precintado OTS-Alto Paraná</t>
  </si>
  <si>
    <t xml:space="preserve">135 - 28/02/2020                       </t>
  </si>
  <si>
    <t>Canindeyu- Katuete</t>
  </si>
  <si>
    <t>Jefe de Departamento</t>
  </si>
  <si>
    <t>20/08/2020 al 22/08/2020</t>
  </si>
  <si>
    <t>Ténico del ONM</t>
  </si>
  <si>
    <t>Cordillera- Arroyos y Esteros</t>
  </si>
  <si>
    <t>Misiones- San Ignacio</t>
  </si>
  <si>
    <t xml:space="preserve">Verificacion de surtidores cumplimiento de la Ley nro. 937/82 Metrología </t>
  </si>
  <si>
    <t>Jefa de ONM</t>
  </si>
  <si>
    <t>Canindeyu- Curuguaty</t>
  </si>
  <si>
    <t>Itapua- Capitan Miranda</t>
  </si>
  <si>
    <t>Técnico del  ONM</t>
  </si>
  <si>
    <t>197 - 19/03/2020</t>
  </si>
  <si>
    <t>Concepción - Concepción</t>
  </si>
  <si>
    <t>Precintado de Camiones Cisternas en cumplimento al Decreto N° 10911, puesto de precintado TLP-Monte Alegre</t>
  </si>
  <si>
    <t>Precintado de Camiones Cisternas en cumplimento al Decreto N° 10911, puesto de precintado Monte Alegre</t>
  </si>
  <si>
    <t>Coordinador  Técnico Precintado ONM</t>
  </si>
  <si>
    <t>17/08/2020 al 22/08/2020</t>
  </si>
  <si>
    <t>Tecnico ONI</t>
  </si>
  <si>
    <t>428- 07/09/2020</t>
  </si>
  <si>
    <t>Técnico del Departamento de Muestreo - ONI</t>
  </si>
  <si>
    <t>Cordindora ONC</t>
  </si>
  <si>
    <t>Jefe ONC</t>
  </si>
  <si>
    <t>Boqueron- Mariscal Estigarribia</t>
  </si>
  <si>
    <t>Toma de muestra de nafta virgen en FUELPAR S.A. Exp. INTN N° 13660/2020</t>
  </si>
  <si>
    <t>273- 15/06/2020</t>
  </si>
  <si>
    <t>Alto Parana- CDE</t>
  </si>
  <si>
    <t>José Domingo, Figueredo Giménez</t>
  </si>
  <si>
    <t>Aquiles David Mendoza</t>
  </si>
  <si>
    <t>Concepcion/ Concepcion- San pedro/General Resquin</t>
  </si>
  <si>
    <t>07/09/2020 al 11/09/2020</t>
  </si>
  <si>
    <t>4208-13/10/2020</t>
  </si>
  <si>
    <t>Nelson Rodrigo Giménez Rodríguez</t>
  </si>
  <si>
    <t>12/10/2020 al 17/10/2020</t>
  </si>
  <si>
    <t>4211 - 13/10/2020</t>
  </si>
  <si>
    <t>Andrés María Piatti Aranda</t>
  </si>
  <si>
    <t>4210 - 13/10/2020</t>
  </si>
  <si>
    <t>Guillermo Jose Leon Alfonso</t>
  </si>
  <si>
    <t>Alex Arturo González Benítez</t>
  </si>
  <si>
    <t>30/09/2020 al 03/10/2020</t>
  </si>
  <si>
    <t>Calibración de instrumentos de temperatura  Exp. N° 8135</t>
  </si>
  <si>
    <t>4226-13/10/2020</t>
  </si>
  <si>
    <t>Alto parana- Minga Guazu</t>
  </si>
  <si>
    <t>Sindulfo  Paredes Cardozo</t>
  </si>
  <si>
    <t>28/09/2020 al 28/09/2020</t>
  </si>
  <si>
    <t>Traslado del movil b13 dede capitan miranda hasta INTN Asuncion</t>
  </si>
  <si>
    <t>4206 - 13/10/2020</t>
  </si>
  <si>
    <t>Christian Fabian Ortega Avalos</t>
  </si>
  <si>
    <t>07/10/2020 al 09/10/2020</t>
  </si>
  <si>
    <t>Recorrido y entrega de insumos en los puestos de precintado de camiones cisternas en cumplimiento al Decreto N° 10.911 Ultrapar</t>
  </si>
  <si>
    <t>4106 - 12/10/2020</t>
  </si>
  <si>
    <t>Cesarino Sanabria Torres</t>
  </si>
  <si>
    <t>05/10/2020 al 10/10/2020</t>
  </si>
  <si>
    <t>4075 - 09/10/2020</t>
  </si>
  <si>
    <t>Jorge Rodolfo Centurión Milessi</t>
  </si>
  <si>
    <t>Laureano Luis de Voogth Martinez</t>
  </si>
  <si>
    <t>06/10/2020 al 07/10/2020</t>
  </si>
  <si>
    <t>Calibración balanzas exp. 13472, 13475</t>
  </si>
  <si>
    <t>4253-14/10/2020</t>
  </si>
  <si>
    <t>Paraguari- Yaguaron</t>
  </si>
  <si>
    <t>08/10/2020 al 08/10/2020</t>
  </si>
  <si>
    <t>Calibración balanzas exp. 15293</t>
  </si>
  <si>
    <t>4291-15/10/2020</t>
  </si>
  <si>
    <t>Javier Florencio Zelada Guanez</t>
  </si>
  <si>
    <t>Rodney Francisco Sanchez Zanata</t>
  </si>
  <si>
    <t>Alto Parana- Minga Guazu</t>
  </si>
  <si>
    <t>31/08/2020 04/09/2020</t>
  </si>
  <si>
    <t>4274- 15/10/2020</t>
  </si>
  <si>
    <t>Milder René Bobadilla</t>
  </si>
  <si>
    <t xml:space="preserve">Alcides Marcial Alvarenga Jimenez </t>
  </si>
  <si>
    <t>4272-15/10/2020</t>
  </si>
  <si>
    <t>Sandra María Espínola Centurión</t>
  </si>
  <si>
    <t>4271 - 15/10/2020</t>
  </si>
  <si>
    <t>José Alfredo Donato Nardelli Fernández</t>
  </si>
  <si>
    <t xml:space="preserve">Victor Alfonzo Sanchez Obregón </t>
  </si>
  <si>
    <t>4270 - 15/10/2020</t>
  </si>
  <si>
    <t>Andrea Maribel Campuzano Mora</t>
  </si>
  <si>
    <t>Boqueron- Filadelfia</t>
  </si>
  <si>
    <t>12/10/2020 al 16/10/2020</t>
  </si>
  <si>
    <t>4269 - 15/10/2020</t>
  </si>
  <si>
    <t>Isidro Edgar Martinez Villalba</t>
  </si>
  <si>
    <t>4267-15/10/2020</t>
  </si>
  <si>
    <t xml:space="preserve">Victor Gonzalez </t>
  </si>
  <si>
    <t>Misiones- Ayolas</t>
  </si>
  <si>
    <t>24/09/2020 al 25/09/2020</t>
  </si>
  <si>
    <t>Calibración balanzas  Exp. N° 13640</t>
  </si>
  <si>
    <t>4266-15/10/2020</t>
  </si>
  <si>
    <t>Juan Gonzalez Gimenez</t>
  </si>
  <si>
    <t>4295 - 15/10/2020</t>
  </si>
  <si>
    <t xml:space="preserve">456 - 25/09/2020                       </t>
  </si>
  <si>
    <t>Jhamin Julio Afara Fernández</t>
  </si>
  <si>
    <t>Ever Ricardo Fernandez Diaz</t>
  </si>
  <si>
    <t>05/10/20520 al 09/10/2020</t>
  </si>
  <si>
    <t>Fiscalizacion de surtidores en cumplimiento de la Ley N° 937/82 De Metrología</t>
  </si>
  <si>
    <t>4296-15/10/2020</t>
  </si>
  <si>
    <t>Roque Arnaldo Baez Genez</t>
  </si>
  <si>
    <t>Natalia Andrea Vega Gamarra</t>
  </si>
  <si>
    <t>Jefe del ONM</t>
  </si>
  <si>
    <t>Misiones- San Juan Misiones/ Paraguari- Paraguari</t>
  </si>
  <si>
    <t>Calibracion de maquina de ensayos Exp. INTN/2020/13215, 11398, 13993</t>
  </si>
  <si>
    <t>4299-16/10/2020</t>
  </si>
  <si>
    <t>12/10/2020 al 12/10/2020</t>
  </si>
  <si>
    <t>Calibración balanzas  Exp. N° 14890</t>
  </si>
  <si>
    <t>4301-16/10/2020</t>
  </si>
  <si>
    <t>19/10/2020 al 24/10/2020</t>
  </si>
  <si>
    <t>4303 - 16/10/2020</t>
  </si>
  <si>
    <t>4304 - 16/10/2020</t>
  </si>
  <si>
    <t>Martín Alcides Medina Marecos</t>
  </si>
  <si>
    <t>Canindeyu- La Paloma</t>
  </si>
  <si>
    <t>19/10/2020 al 23/10/2020</t>
  </si>
  <si>
    <t>4305-16/10/2020</t>
  </si>
  <si>
    <t>Gustavo Lafuente</t>
  </si>
  <si>
    <t>Verificación de balanzas en cumplimiento de la Ley N° 937/82 De Metrología</t>
  </si>
  <si>
    <t>4307 - 16/10/2020</t>
  </si>
  <si>
    <t>César Adolfo Pastore Sándoval</t>
  </si>
  <si>
    <t>4308-16/10/2020</t>
  </si>
  <si>
    <t>Ever Esteban Armoa Mendoza</t>
  </si>
  <si>
    <t xml:space="preserve">Verificacion de surtidores en cumplimiento  a la Ley 937/82 Metrología </t>
  </si>
  <si>
    <t>19/09/2020 al 23/10/2020</t>
  </si>
  <si>
    <t>4309 - 16/10/2020</t>
  </si>
  <si>
    <t>Edgar David Villagra Gómez</t>
  </si>
  <si>
    <t>4310-16/10/2020</t>
  </si>
  <si>
    <t>Lourdes sosa</t>
  </si>
  <si>
    <t>Miguel Mendieta Ortiz</t>
  </si>
  <si>
    <t>Pte. Hayes- Villa Hayes</t>
  </si>
  <si>
    <t>16/10/2020 al 16/10/2020</t>
  </si>
  <si>
    <t>Servicio de verificacion de radares de velocidad en el Dpto. de Pte. Hayes</t>
  </si>
  <si>
    <t>4412-23/10/2020</t>
  </si>
  <si>
    <t>Luis Fleitas</t>
  </si>
  <si>
    <t>Director ONN</t>
  </si>
  <si>
    <t>Reunion con la comision directiva del centro yerbatero para reacivar el convenio de la cooperacion referente a la donacion de equipos del CYP</t>
  </si>
  <si>
    <t>4212 - 13/10/2020</t>
  </si>
  <si>
    <t>Caaguazu- Cnel Oviedo</t>
  </si>
  <si>
    <t>4456 - 27/10/2020</t>
  </si>
  <si>
    <t>26/10/2020 al 30/10/2020</t>
  </si>
  <si>
    <t>Verificacion de Bascula en cumplimiento a la Ley 937/82 de Metrologia</t>
  </si>
  <si>
    <t>4568-30/10/2020</t>
  </si>
  <si>
    <t>4573-30/10/2020</t>
  </si>
  <si>
    <t>Canindeyu- Nueva esperanza</t>
  </si>
  <si>
    <t>02/11/2020 al 06/11/2020</t>
  </si>
  <si>
    <t>4617-30/10/2020</t>
  </si>
  <si>
    <t>4572 - 30/10/2020</t>
  </si>
  <si>
    <t>4611 - 30/10/2020</t>
  </si>
  <si>
    <t>Rodolfo Antonio Roman Miranda</t>
  </si>
  <si>
    <t>San Pedro- Antequera</t>
  </si>
  <si>
    <t>11/09/2020 al 12/09/2020</t>
  </si>
  <si>
    <t>Calibracion de balanza y Maquina de ensayo, Exp INTN Nº 8202</t>
  </si>
  <si>
    <t>4620- 30/10/2020</t>
  </si>
  <si>
    <t>Alto parana- Pte franco</t>
  </si>
  <si>
    <t>30/10/2020 al 31/10/2020</t>
  </si>
  <si>
    <t>Calibracion de balanza, Exp INTN Nº 18372</t>
  </si>
  <si>
    <t>4614- 30/10/2020</t>
  </si>
  <si>
    <t>4612-30/10/2020</t>
  </si>
  <si>
    <t>Maria del Carmen Martinez Rios</t>
  </si>
  <si>
    <t>Verificación de balanza en cumplimiento a la Ley 937/82 De Metrología.</t>
  </si>
  <si>
    <t>4613 - 30/10/2020</t>
  </si>
  <si>
    <t xml:space="preserve">491 - 04/02/2020                       </t>
  </si>
  <si>
    <t>Verificación de surtidores en cumplimiento de la Ley N° 937/82 De Metrología</t>
  </si>
  <si>
    <t>Cordillera- Emboscada/ Paraguari- Paraguari/ Misiones- San Miguel</t>
  </si>
  <si>
    <t>4618 - 30/10/2020</t>
  </si>
  <si>
    <t>Guaira- Villarrica</t>
  </si>
  <si>
    <t>4616-30/10/2020</t>
  </si>
  <si>
    <t>Lilian Lucila Rámirez Páez</t>
  </si>
  <si>
    <t xml:space="preserve">Verificacion de productos Pre medidos o Pre envsados en cumplimiento  a la Ley 937/82 Metrología </t>
  </si>
  <si>
    <t xml:space="preserve"> ------------ </t>
  </si>
  <si>
    <t>Jefe de ONM</t>
  </si>
  <si>
    <t>Concepcion- Concepcion/ Amambay- PJC/ San Pedro- San Pedro</t>
  </si>
  <si>
    <t>4578-30/10/2020</t>
  </si>
  <si>
    <t>04/11/2020 al 06/11/2020</t>
  </si>
  <si>
    <t>4575- 30/10/2020</t>
  </si>
  <si>
    <t>02/11/2020 al 07/11/2020</t>
  </si>
  <si>
    <t>4619 - 30/10/2020</t>
  </si>
  <si>
    <t>26/10/2020 al 31/10/2020</t>
  </si>
  <si>
    <t>4569 - 30/10/2020</t>
  </si>
  <si>
    <t>4577 - 30/10/2020</t>
  </si>
  <si>
    <t>Jorge Antonio Aguayo Baez</t>
  </si>
  <si>
    <t>4570 - 30/10/2020</t>
  </si>
  <si>
    <t>Eliseo Monges</t>
  </si>
  <si>
    <t>22/10/2020 al 23/10/2020</t>
  </si>
  <si>
    <t>Inspeccion de local de venta de GLP, según Exp. INTN 226134/2020</t>
  </si>
  <si>
    <t>4576- 30/09/2020</t>
  </si>
  <si>
    <t>William Alberto Martínez Arevalos</t>
  </si>
  <si>
    <t>Canindeyu- Colonia nueva esperanza</t>
  </si>
  <si>
    <t>26/10/2020 al 27/10/2020</t>
  </si>
  <si>
    <t>Inspección de surtidor de GLP, Exp. INTN N° 12074/2020</t>
  </si>
  <si>
    <t>4565- 30/10/2020</t>
  </si>
  <si>
    <t>Carlos Taboada</t>
  </si>
  <si>
    <t>Alto parana- CDE</t>
  </si>
  <si>
    <t>Visita tecnica a planta maquiladora de prendas de vestir según exp. 4955/2020</t>
  </si>
  <si>
    <t>4574- 30/10/2020</t>
  </si>
  <si>
    <t>Eligio Adriano Martínez Vera</t>
  </si>
  <si>
    <t>Profesional del ONI</t>
  </si>
  <si>
    <t>21/10/2020 al 22/10/2020</t>
  </si>
  <si>
    <t>Verificación de las instalaciones industriales de surtidor de GLP Exp. N° 13398/2020</t>
  </si>
  <si>
    <t>4562 - 30/10/2020</t>
  </si>
  <si>
    <t>Adriana  Lambare López</t>
  </si>
  <si>
    <t>Carlos Alberto Cane Cubilla</t>
  </si>
  <si>
    <t>Alto Paraná - Minga Guazú/ Alto Parana- Pte franco</t>
  </si>
  <si>
    <t>24/10/2020 al 26/10/2020</t>
  </si>
  <si>
    <t>Toma de muestra de Fuel Oil a solicitud de la empresa Puma Energy Paraguay SA. Exp. INTN N° 18244/2020</t>
  </si>
  <si>
    <t>4567 - 30/10/2020</t>
  </si>
  <si>
    <t>Guillermo Erico</t>
  </si>
  <si>
    <t>Director DRAP</t>
  </si>
  <si>
    <t>21/10/2020 al 23/10/2020</t>
  </si>
  <si>
    <t xml:space="preserve">Reuniones administrativas capitan miranda </t>
  </si>
  <si>
    <t>4564 - 30/10/2020</t>
  </si>
  <si>
    <t>Jorge Antonio Caballero Vega</t>
  </si>
  <si>
    <t>Edgar Euclides Brizuela</t>
  </si>
  <si>
    <t>Cordillera- Tobati</t>
  </si>
  <si>
    <t>25/08/2020 al 25/08/2020</t>
  </si>
  <si>
    <t xml:space="preserve">Toma de muestra de agua de arroyo según Exp. INTN Nº 390,570, 571/2020 </t>
  </si>
  <si>
    <t>4332- 20/10/2020</t>
  </si>
  <si>
    <t>Amambay- PJC</t>
  </si>
  <si>
    <t>08/09/2020 al 09/09/2020</t>
  </si>
  <si>
    <t>Toma de muestra de nafta virgen. Exp. INTN N° 15014/2020 a solicitud de la empresa FUELPAR S.A</t>
  </si>
  <si>
    <t>4361 - 20/10/2020</t>
  </si>
  <si>
    <t>Miguel Aguilar Aguilar</t>
  </si>
  <si>
    <t>Toma de muestra de nafta virgen. Exp. INTN N° 16136/2020 a solicitud de la empresa FUELPAR S.A</t>
  </si>
  <si>
    <t>4338 - 20/10/2020</t>
  </si>
  <si>
    <t>Alto Parana- Pte Franco</t>
  </si>
  <si>
    <t>08/07/2020 al 09/07/2020</t>
  </si>
  <si>
    <t>Verificación tecnica de las instalacioneselectromecanicas de la planta de combustible liquido de la empresa Atria Exp. N° 2398/2020</t>
  </si>
  <si>
    <t>4330 - 20/10/2020</t>
  </si>
  <si>
    <t>07/10/2020 AL 08/10/2020</t>
  </si>
  <si>
    <t>Verificación tecnica de las instalaciones del surtidor GLP de petrobras paraguay gas srl Exp. N° 12074/2020</t>
  </si>
  <si>
    <t>4333 - 20/10/2020</t>
  </si>
  <si>
    <t>Hugo Armando Benitez Caballero</t>
  </si>
  <si>
    <t>Asistente DAF</t>
  </si>
  <si>
    <t>Ñeembucu- Ñeembucu</t>
  </si>
  <si>
    <t>Traslado de tecnico muestreador para toma de muestra de combustible a solicitud del MIC, NOTA INTN 1007/2020</t>
  </si>
  <si>
    <t>4008 - 09/10/2020</t>
  </si>
  <si>
    <t xml:space="preserve">Toma de muestra de combustible a solicitud del MIC. Exp. INTN N° 1007/2020 </t>
  </si>
  <si>
    <t>Cesar David Ojeda</t>
  </si>
  <si>
    <t>28/09/2020 al 29/09/2020</t>
  </si>
  <si>
    <t xml:space="preserve">Toma de muestra de Fuel Oil en la planta Brasfumo con ME INTN Nº 16470/2020. </t>
  </si>
  <si>
    <t>4105- 12/10/2020</t>
  </si>
  <si>
    <t>Alto parana-Pte. Franco CDE</t>
  </si>
  <si>
    <t>01/10/2020 al 03/10/2020</t>
  </si>
  <si>
    <t>4207- 13/10/2020</t>
  </si>
  <si>
    <t xml:space="preserve">Toma de muestra de combustible de las estaciones de servicios que operan bajo el emblema BR según ME INTN 2115/2020 </t>
  </si>
  <si>
    <t xml:space="preserve">Toma de muestra de aceite para aislacion electrica según EXP. 10111/2020 </t>
  </si>
  <si>
    <t>4209- 13/10/2020</t>
  </si>
  <si>
    <t>01/07/2020 al 02/07/2020</t>
  </si>
  <si>
    <t>Alto Parana- Minga Guazu/ Alto Parana- CDE</t>
  </si>
  <si>
    <t>14/09/2020 al 16/09/2020</t>
  </si>
  <si>
    <t xml:space="preserve">Toma de muestra de FUEL OIL a solicitud del MIC. Exp. INTN N° 15603/2020 </t>
  </si>
  <si>
    <t>4306 - 16/10/2020</t>
  </si>
  <si>
    <t>Itapua-Honeau</t>
  </si>
  <si>
    <t>08/10/2020 al 09/10/2020</t>
  </si>
  <si>
    <t>Inspección de surtidor de GLP, Exp. INTN N° 16754/2020</t>
  </si>
  <si>
    <t>4302- 16/10/2020</t>
  </si>
  <si>
    <t>17/09/2020 al 18/09/2020</t>
  </si>
  <si>
    <t>Inspección de surtidor de GLP, Exp. INTN N° 11903/2020</t>
  </si>
  <si>
    <t>4311- 16/10/2020</t>
  </si>
  <si>
    <t>28/08/2020 al 29/08/2020</t>
  </si>
  <si>
    <t xml:space="preserve">Toma de muestra de nafta virgen a solicitud de FUELPAR S.A. Exp. INTN N° 14355/2020 </t>
  </si>
  <si>
    <t>4297- 15/10/2020</t>
  </si>
  <si>
    <t>Alto Parana-CDE/ Alto Parana- Hernandarias</t>
  </si>
  <si>
    <t>22/09/2020 al 24/09/2020</t>
  </si>
  <si>
    <t>Verificación tecnica de las instalaciones del surtidor GLP Intecservis Exp. N° 11903/2020 y 13547/2020</t>
  </si>
  <si>
    <t>4298 - 15/10/2020</t>
  </si>
  <si>
    <t>Alto Parana- Pte franco</t>
  </si>
  <si>
    <t>Verificación tecnica de las instalaciones electromecanicas de la planta de combustible liquido de la empresa Atria Exp. N° 2398/2020</t>
  </si>
  <si>
    <t>4265 - 15/10/2020</t>
  </si>
  <si>
    <t>Itapua-Encarnacion</t>
  </si>
  <si>
    <t>01/09/2020 al 02/09/2020</t>
  </si>
  <si>
    <t xml:space="preserve">Complemento del trabajo realizado según memorando DMU Nº 209/2020 a solicitud de la empresa Puma Energy Paraguay S.A </t>
  </si>
  <si>
    <t>4273- 15/10/2020</t>
  </si>
  <si>
    <t>28/08/2020 al 01/09/2020</t>
  </si>
  <si>
    <t>Toma de muestra de Gasoil de las barcazas a solicitud de la empresa Puma Energy Paraguay S.A Exp:13516, 13517,13557,13558, 13559/2020</t>
  </si>
  <si>
    <t>4268- 15/10/2020</t>
  </si>
  <si>
    <t>Gustavo Ramon Roman Jacquet</t>
  </si>
  <si>
    <t>Jefe ONI</t>
  </si>
  <si>
    <t>16/09/2020 al 17/09/2020</t>
  </si>
  <si>
    <t xml:space="preserve">Verificacion tecnica de componentes libre de fluidos y combustibles, Exp.INTN N° 15542/2020 </t>
  </si>
  <si>
    <t>4408 - 23/10/2020</t>
  </si>
  <si>
    <t>Lilian Beatríz Yegros Ibañez</t>
  </si>
  <si>
    <t>18/10/2020 al 20/10/2020</t>
  </si>
  <si>
    <t>Toma de muestra de nafta virgenil de la barcaza a sollicitud de Puma Energy Paraguay S.A. Exp. INTN N° 17712, 17713/2020</t>
  </si>
  <si>
    <t>4414 - 23/10/2020</t>
  </si>
  <si>
    <t>Victor Cardozo</t>
  </si>
  <si>
    <t>19/09/2020 al 20/09/2020</t>
  </si>
  <si>
    <t>Complemento del trabajo realizado según memorando DMU Nº 234/2020 a solicitud de la empresa FUELPAR S.A, toma de muestra de nafta virgen Exp INTN Nº 16038/2020</t>
  </si>
  <si>
    <t>4398- 21/10/2020</t>
  </si>
  <si>
    <t>Alto Parana- Monday/Minga Guazu</t>
  </si>
  <si>
    <t>16/10/2020 aol 18/10/2020</t>
  </si>
  <si>
    <t>Toma de muestra de polvo quimico según Exp:16506, 17727/2020 a solicitud de Paraguay Energy Operaciones y Logistica SRL</t>
  </si>
  <si>
    <t>4411- 23/10/2020</t>
  </si>
  <si>
    <t>19/10/2020 al 19/10/2020</t>
  </si>
  <si>
    <t>Inspeccion de local de venta de GLP, según Exp. INTN 12352/2020</t>
  </si>
  <si>
    <t>4413 23/10/2020</t>
  </si>
  <si>
    <t>Misiones- San ignacio- Santa Rosa- Ayolas</t>
  </si>
  <si>
    <t>15/10/2020 al 16/10/2020</t>
  </si>
  <si>
    <t>Inspección de local de venta de GLP, Exp. INTN N° 13728, 13730, 13731, 16761/2020</t>
  </si>
  <si>
    <t>4410- 23/10/2020</t>
  </si>
  <si>
    <t>Guaira- Colonia Independencia</t>
  </si>
  <si>
    <t>Inspeccion de local de venta de GLP, según Exp. INTN 225465/2019 y 225466/2019</t>
  </si>
  <si>
    <t>3878 05/10/2020</t>
  </si>
  <si>
    <t>17/09/2020 al 19/09/2020</t>
  </si>
  <si>
    <t>Toma de muestra de nafta virgen según Exp: 15443/2020 a solicitud de BOVITECNICA SRL</t>
  </si>
  <si>
    <t>3918- 08/10/2020</t>
  </si>
  <si>
    <t>26/09/2020 al 27/09/2020</t>
  </si>
  <si>
    <t>Toma de muestra de nafta virgen FUELPAR S.A. Exp. INTN N° 16465/2020</t>
  </si>
  <si>
    <t>3917 - 08/10/2020</t>
  </si>
  <si>
    <t>Maria Cecilia Acha</t>
  </si>
  <si>
    <t>Claudia Lorena Denis de Dominguez</t>
  </si>
  <si>
    <t>25/08/2020 al 26/08/2020</t>
  </si>
  <si>
    <t>Traslado hasta CDE para realizar extraccion de muestras de pilas alcalinas marca GOLINE para certificacion del mercado comercial de la zona</t>
  </si>
  <si>
    <t>3870-02/09/2020</t>
  </si>
  <si>
    <t>Enrique Galeano</t>
  </si>
  <si>
    <t>Director DJUR</t>
  </si>
  <si>
    <t>05/10/2020 al 06/10/2020</t>
  </si>
  <si>
    <t>4409- 23/10/2020</t>
  </si>
  <si>
    <t>Visita a la Sede del INTN ( Sede Regional Capitan Miranda)</t>
  </si>
  <si>
    <t>Santiago Adolfo Gonzalez</t>
  </si>
  <si>
    <t>Christian Rafael Caceres Rivarola</t>
  </si>
  <si>
    <t>Tecnico DTIC</t>
  </si>
  <si>
    <t>07/10/2020 al 10/10/2020</t>
  </si>
  <si>
    <t>Verificacion y actualizacion en los servidores instalados para el enlace, actualizaciones servicios VPN provista por COPACO</t>
  </si>
  <si>
    <t>4300- 16/10/2020</t>
  </si>
  <si>
    <t>Luis Alberto Ferreira Fariña</t>
  </si>
  <si>
    <t xml:space="preserve">Alto Parana- Minga Guazu/Itapua -Cap. Miranda </t>
  </si>
  <si>
    <t>Guido Jose Betti</t>
  </si>
  <si>
    <t>Jorge Diego Ojeda Franco</t>
  </si>
  <si>
    <t>Jefe DAF/DMAT</t>
  </si>
  <si>
    <t>Tecnico DAF</t>
  </si>
  <si>
    <t>Jefe DAF/DTT</t>
  </si>
  <si>
    <t>Traslados de funcionarios para instalacion de motobombas sede minga guazu, reparacion de A/A, reunion con la empresa PRODPAR, coordinacion de limpieza en ambas sedes</t>
  </si>
  <si>
    <t>3873-02/10/2020</t>
  </si>
  <si>
    <t>Marcelino Davalos Ramirez</t>
  </si>
  <si>
    <t>Maria Magdalena Pereira</t>
  </si>
  <si>
    <t>Coordinadora de Rendicion de Cuentas</t>
  </si>
  <si>
    <t>Jefe de Patrimonio</t>
  </si>
  <si>
    <t>Itapua -Cap. Miranda/ Alto Parana- Minga Guazu</t>
  </si>
  <si>
    <t>20/10/2020 al 23/10/2020</t>
  </si>
  <si>
    <t>Recepcion de inventario de bienes del activo fijo en ambas sedes, levantamiento de inventario de bienes existentes, verificacion de edificios en ambas sedes</t>
  </si>
  <si>
    <t>4324- 20/10/2020</t>
  </si>
  <si>
    <t xml:space="preserve">Alcides Marcil Alvarenga Jimenez </t>
  </si>
  <si>
    <t>17/08/2020 al 18/08/2020</t>
  </si>
  <si>
    <t>Traslado a auditores del ONC a la empresa OXIPAR S.A</t>
  </si>
  <si>
    <t>4337-20/10/2020</t>
  </si>
  <si>
    <t>Liliana Maria de los Angeles Bogado</t>
  </si>
  <si>
    <t>Canindeyu- yasy Cañy</t>
  </si>
  <si>
    <t>09/10/2020 al 10/10/2020</t>
  </si>
  <si>
    <t>Calibración de maquinas de ensayo  exp.nro  14382/2020</t>
  </si>
  <si>
    <t>4328 - 20/10/2020</t>
  </si>
  <si>
    <t>Juan Regalado Cubilla</t>
  </si>
  <si>
    <t>03/08/2020 al 07/08/2020</t>
  </si>
  <si>
    <t>Boqueron- Mcal. Estigarribia</t>
  </si>
  <si>
    <t>Calibración de caudalimetro  exp.nro  11397/2020</t>
  </si>
  <si>
    <t>4357-20/10/2020</t>
  </si>
  <si>
    <t>Walter Soto Ramirez</t>
  </si>
  <si>
    <t>20/10/2020 al 21/10/2020</t>
  </si>
  <si>
    <t>Calibracion de balanzas Exp. Nº 15425</t>
  </si>
  <si>
    <t>4356 - 20/10/2020</t>
  </si>
  <si>
    <t>Calibracion de balanzas Exp. Nº 16430</t>
  </si>
  <si>
    <t>4352 - 20/10/2020</t>
  </si>
  <si>
    <t>Verificacion de surtidores en cumplimiento a la Ley 937/82 de Metrologia</t>
  </si>
  <si>
    <t>4331 - 25/10/2020</t>
  </si>
  <si>
    <t>Guaira- Jose Fassardi/ Caazapa- Caazapa</t>
  </si>
  <si>
    <t>Calibracion de balanzas Exp. 9069, 12859, 15911</t>
  </si>
  <si>
    <t>4354-20/10/2020</t>
  </si>
  <si>
    <t>Jefe ONM</t>
  </si>
  <si>
    <t>Caaguazu- Dr. Juan E. Estigarribia</t>
  </si>
  <si>
    <t>4362 - 20/10/2020</t>
  </si>
  <si>
    <t xml:space="preserve">491 - 14/10/2020                       </t>
  </si>
  <si>
    <t>Alto Parana- Santa Rita/ Caaguazu- Cnel Oviedo</t>
  </si>
  <si>
    <t>Verificación de balanzas comercial en cumplimiento de la Ley N° 937/82 De Metrología</t>
  </si>
  <si>
    <t>Cordillera- Arroyos y Esteros/ Paraguari- Escobra/ Misiones- San Ignacio/ Ñeembucu- Pilar</t>
  </si>
  <si>
    <t>4329 - 20/10/2020</t>
  </si>
  <si>
    <t>Recorrido y entrega de insumos en los puestos de precintado de camiones cisternas en cumplimiento al Decreto N° 10.911 Monte Alegre, TLP</t>
  </si>
  <si>
    <t>4355- 20/10/2020</t>
  </si>
  <si>
    <t>Derlis Ramon Fernandez</t>
  </si>
  <si>
    <t>Tecnico ONM</t>
  </si>
  <si>
    <t>06/101/2020 al 10/10/2020</t>
  </si>
  <si>
    <t>Precintado de camiones cisternas en cumplimiento al Decreto N° 10.911 Puesto Ultrapar</t>
  </si>
  <si>
    <t>4325- 20/10/2020</t>
  </si>
  <si>
    <t>Eduardo Ramon Vega</t>
  </si>
  <si>
    <t>4392-20/10/2020</t>
  </si>
  <si>
    <t>Alex Arturo Gonzalez</t>
  </si>
  <si>
    <t>Guillermo Jose Leon</t>
  </si>
  <si>
    <t>Itapua- Obligado</t>
  </si>
  <si>
    <t>14/10/2020 al 16/10/2020</t>
  </si>
  <si>
    <t>Calibracion de medios isotermos/ estufa Exp. 13101/2020</t>
  </si>
  <si>
    <t>4391- 20/10/2020</t>
  </si>
  <si>
    <t>15/10/2020 al 15/10/2020</t>
  </si>
  <si>
    <t>4390-20/10/2020</t>
  </si>
  <si>
    <t>4393-20/10/2020</t>
  </si>
  <si>
    <t>Jorge Daniel Benitez</t>
  </si>
  <si>
    <t>Coordinador ONC</t>
  </si>
  <si>
    <t>Alto Parana- Minga Guazu/CDE</t>
  </si>
  <si>
    <t>Traslado a auditores del ONC a la empresa CARGA XPRESS para realizar auditoria de renovacion en ele marco del otorgamiento de licencia para el uso de marca INTN- servicios, Alcance extintores portatiles</t>
  </si>
  <si>
    <t>4336- 20/10/2020</t>
  </si>
  <si>
    <t>Lilian Victoria Candia</t>
  </si>
  <si>
    <t>Profesional del ONC</t>
  </si>
  <si>
    <t>Rogney Walberto Caballero</t>
  </si>
  <si>
    <t>Jefe DTIC</t>
  </si>
  <si>
    <t>17/09/2020 al 20/09/2020</t>
  </si>
  <si>
    <t>Traslado de los equipos que se utilizaran para el servidor de comunicación entre las sedes, instalacion de software, trabajo en conjunto con el NOC de COPACO, configuracion de servidor y redes</t>
  </si>
  <si>
    <t>4327- 20/10/2020</t>
  </si>
  <si>
    <t>Mes/Año: Octubre/2020</t>
  </si>
  <si>
    <t>4624- 30/10/2020</t>
  </si>
  <si>
    <t>Boqueron- Loma Plata</t>
  </si>
  <si>
    <t>09/10/2020 al 23/10/2020</t>
  </si>
  <si>
    <t>Verificacion de balanza en cumplimiento a la Ley 937/82 de Metrologia</t>
  </si>
  <si>
    <t>4621 - 30/10/2020</t>
  </si>
  <si>
    <t>Ñeembucu- Obligado</t>
  </si>
  <si>
    <t>22/10/2020 al 22/10/2020</t>
  </si>
  <si>
    <t>Calibracion de sensor de secadero de madera Exp. 18160, 16756/2020</t>
  </si>
  <si>
    <t>4623- 30/10/2020</t>
  </si>
  <si>
    <t>28/09/2020 al 03/10/2020</t>
  </si>
  <si>
    <t>3915 - 08/10/2020</t>
  </si>
  <si>
    <t>Verificación de productos premedidos o preenvasados en cumplimiento a la Ley 937/82 De Metrología.</t>
  </si>
  <si>
    <t>07/09/2020 al 07/09/2020</t>
  </si>
  <si>
    <t>3912- 08/10/2020</t>
  </si>
  <si>
    <t>Concepcion- Concepcio/ San Pedro- San Pedro</t>
  </si>
  <si>
    <t>08/09/2020 al 12/09/2020</t>
  </si>
  <si>
    <t>3911- 08/10/2020</t>
  </si>
  <si>
    <t>Guillermo Manuel Vera Vera</t>
  </si>
  <si>
    <t>3910-08/10/2020</t>
  </si>
  <si>
    <t>Caaguazu- Neva Toledo</t>
  </si>
  <si>
    <t>Verificación de bascula en cumplimiento de la Ley N° 937/82 De Metrología</t>
  </si>
  <si>
    <t>3909 - 08/10/2020</t>
  </si>
  <si>
    <t>3908 - 08/10/2020</t>
  </si>
  <si>
    <t>Alto Parana- Hernandarias</t>
  </si>
  <si>
    <t>Verificación de surtidores en cumplimiento a la Ley 937/82 De Metrología.</t>
  </si>
  <si>
    <t>3907-08/10/2020</t>
  </si>
  <si>
    <t>135- 28/02/2020</t>
  </si>
  <si>
    <t>Victor Ocampo</t>
  </si>
  <si>
    <t>Alto Paraná - CDE</t>
  </si>
  <si>
    <t>14/09/2020 AL 16/09/2020</t>
  </si>
  <si>
    <t>Traslado de equipo auditor, hasta los locales de las empresas EXTINLESTE Y CONTESEG para renovacion de uso de marca INTN</t>
  </si>
  <si>
    <t>3874- 08/10/2020</t>
  </si>
  <si>
    <t>Jorgelina Gomez</t>
  </si>
  <si>
    <t>Profesional ONC</t>
  </si>
  <si>
    <t>Itapua- Pirapo y Maria Auxiliadora</t>
  </si>
  <si>
    <t>13/08/2020 al 15/08/2020</t>
  </si>
  <si>
    <t>Traslado hasta las localidades de Pirapo y Maria Auxilidora parapara realizar verificacion del uso de qtiquetas de seguridad de extintore portatiles de incendio.</t>
  </si>
  <si>
    <t>Traslado de auditor hasta las localidades de Pirapo y Maria Auxilidora parapara realizar verificacion del uso de qtiquetas de seguridad de extintore portatiles de incendio.</t>
  </si>
  <si>
    <t>3916 - 08/10/2020</t>
  </si>
  <si>
    <t>Itapua -Cap. Miranda/ Alto Parana- Minga Guazu/</t>
  </si>
  <si>
    <t>Instalacion de luminicas en el predio e instalaciones de aire acondicionado en las oficinas de la sede Minga Guazu</t>
  </si>
  <si>
    <t>4353-20/10/2020</t>
  </si>
  <si>
    <t xml:space="preserve">249 - 26/05/2020                       </t>
  </si>
  <si>
    <t xml:space="preserve">428 - 07/09/2020                       </t>
  </si>
  <si>
    <t>Anulado en noviembre</t>
  </si>
  <si>
    <t>418-28/08/2020</t>
  </si>
  <si>
    <t>4326 - 20/10/2020</t>
  </si>
  <si>
    <t xml:space="preserve">  </t>
  </si>
  <si>
    <t>4458 - 27/10/2020</t>
  </si>
  <si>
    <t>Total de viáticos del mes: Guaraníes doscientos setenta y un millones ochocientos cincuenta y seis mil quinientos setenta y cinco.-</t>
  </si>
  <si>
    <t>Total de viático interior: G. 271.856.575.- (Guaraníes doscientos setenta y un millones ochocientos cincuenta y seis mil quinientos setenta y cinco).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</si>
</sst>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_ * #,##0.00_ ;_ * \-#,##0.00_ ;_ * \-??_ ;_ @_ "/>
    <numFmt numFmtId="165" formatCode="_ * #,##0_ ;_ * \-#,##0_ ;_ * \-??_ ;_ @_ "/>
    <numFmt numFmtId="166" formatCode="#,##0;[Red]#,##0"/>
  </numFmts>
  <fonts count="15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3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3" fontId="0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" fontId="0" fillId="0" borderId="1" xfId="2" applyNumberFormat="1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" fontId="0" fillId="0" borderId="0" xfId="2" applyNumberFormat="1" applyFont="1" applyFill="1" applyBorder="1" applyAlignment="1" applyProtection="1">
      <alignment horizontal="left" vertical="center" wrapText="1"/>
    </xf>
    <xf numFmtId="1" fontId="1" fillId="0" borderId="0" xfId="2" applyNumberFormat="1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3" fontId="0" fillId="0" borderId="1" xfId="3" applyNumberFormat="1" applyFont="1" applyFill="1" applyBorder="1" applyAlignment="1">
      <alignment horizontal="right" vertical="center" wrapText="1"/>
    </xf>
    <xf numFmtId="41" fontId="0" fillId="0" borderId="1" xfId="3" quotePrefix="1" applyFont="1" applyFill="1" applyBorder="1" applyAlignment="1" applyProtection="1">
      <alignment horizontal="center" vertical="center" wrapText="1"/>
    </xf>
    <xf numFmtId="3" fontId="0" fillId="0" borderId="1" xfId="1" applyNumberFormat="1" applyFont="1" applyFill="1" applyBorder="1" applyAlignment="1" applyProtection="1">
      <alignment horizontal="left" vertical="center" wrapText="1"/>
    </xf>
    <xf numFmtId="41" fontId="0" fillId="0" borderId="1" xfId="3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41" fontId="5" fillId="0" borderId="1" xfId="3" quotePrefix="1" applyFont="1" applyFill="1" applyBorder="1" applyAlignment="1" applyProtection="1">
      <alignment horizontal="center" vertical="center" wrapText="1"/>
    </xf>
    <xf numFmtId="166" fontId="6" fillId="0" borderId="5" xfId="1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3" applyNumberFormat="1" applyFont="1" applyFill="1" applyBorder="1" applyAlignment="1" applyProtection="1">
      <alignment horizontal="center" vertical="center" wrapText="1"/>
    </xf>
    <xf numFmtId="165" fontId="8" fillId="0" borderId="0" xfId="1" applyNumberFormat="1" applyFont="1" applyFill="1" applyBorder="1" applyAlignment="1" applyProtection="1">
      <alignment horizontal="center" vertical="center" wrapText="1"/>
    </xf>
    <xf numFmtId="3" fontId="8" fillId="0" borderId="0" xfId="3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3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3" fontId="2" fillId="0" borderId="0" xfId="3" applyNumberFormat="1" applyFont="1" applyFill="1" applyBorder="1" applyAlignment="1" applyProtection="1">
      <alignment horizontal="center" vertical="center" wrapText="1"/>
    </xf>
    <xf numFmtId="165" fontId="2" fillId="0" borderId="0" xfId="1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1" applyNumberFormat="1" applyFont="1" applyFill="1" applyBorder="1" applyAlignment="1" applyProtection="1">
      <alignment horizontal="right" vertical="center" wrapText="1"/>
    </xf>
    <xf numFmtId="3" fontId="8" fillId="0" borderId="0" xfId="3" applyNumberFormat="1" applyFont="1" applyFill="1" applyBorder="1" applyAlignment="1" applyProtection="1">
      <alignment horizontal="right" vertical="center" wrapText="1"/>
    </xf>
    <xf numFmtId="3" fontId="11" fillId="0" borderId="0" xfId="3" applyNumberFormat="1" applyFont="1" applyFill="1" applyBorder="1" applyAlignment="1" applyProtection="1">
      <alignment horizontal="right" vertical="center" wrapText="1"/>
    </xf>
    <xf numFmtId="3" fontId="9" fillId="0" borderId="0" xfId="3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0" borderId="13" xfId="0" applyFont="1" applyBorder="1"/>
    <xf numFmtId="0" fontId="6" fillId="0" borderId="13" xfId="0" applyFont="1" applyFill="1" applyBorder="1"/>
    <xf numFmtId="0" fontId="6" fillId="0" borderId="12" xfId="0" applyFont="1" applyFill="1" applyBorder="1"/>
    <xf numFmtId="3" fontId="0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5" xfId="2" applyNumberFormat="1" applyFont="1" applyFill="1" applyBorder="1" applyAlignment="1" applyProtection="1">
      <alignment horizontal="left" vertical="center" wrapText="1"/>
    </xf>
    <xf numFmtId="1" fontId="5" fillId="0" borderId="2" xfId="2" applyNumberFormat="1" applyFont="1" applyFill="1" applyBorder="1" applyAlignment="1" applyProtection="1">
      <alignment horizontal="left" vertical="center" wrapText="1"/>
    </xf>
    <xf numFmtId="1" fontId="5" fillId="0" borderId="3" xfId="2" applyNumberFormat="1" applyFont="1" applyFill="1" applyBorder="1" applyAlignment="1" applyProtection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" fontId="13" fillId="0" borderId="1" xfId="2" applyNumberFormat="1" applyFont="1" applyFill="1" applyBorder="1" applyAlignment="1" applyProtection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3" fontId="13" fillId="0" borderId="1" xfId="1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3" fontId="13" fillId="0" borderId="1" xfId="3" applyNumberFormat="1" applyFont="1" applyFill="1" applyBorder="1" applyAlignment="1">
      <alignment horizontal="right" vertical="center" wrapText="1"/>
    </xf>
    <xf numFmtId="41" fontId="13" fillId="0" borderId="1" xfId="3" quotePrefix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 applyProtection="1">
      <alignment horizontal="left" vertical="center" wrapText="1"/>
    </xf>
    <xf numFmtId="165" fontId="1" fillId="0" borderId="0" xfId="1" applyNumberForma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5" xfId="2" applyNumberFormat="1" applyFont="1" applyFill="1" applyBorder="1" applyAlignment="1" applyProtection="1">
      <alignment horizontal="left" vertical="center" wrapText="1"/>
    </xf>
    <xf numFmtId="1" fontId="5" fillId="0" borderId="2" xfId="2" applyNumberFormat="1" applyFont="1" applyFill="1" applyBorder="1" applyAlignment="1" applyProtection="1">
      <alignment horizontal="left" vertical="center" wrapText="1"/>
    </xf>
    <xf numFmtId="1" fontId="5" fillId="0" borderId="3" xfId="2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3" fontId="5" fillId="0" borderId="1" xfId="3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2031352</xdr:colOff>
      <xdr:row>280</xdr:row>
      <xdr:rowOff>97194</xdr:rowOff>
    </xdr:from>
    <xdr:ext cx="184731" cy="264560"/>
    <xdr:sp macro="" textlink="">
      <xdr:nvSpPr>
        <xdr:cNvPr id="2" name="1 CuadroTexto"/>
        <xdr:cNvSpPr txBox="1"/>
      </xdr:nvSpPr>
      <xdr:spPr>
        <a:xfrm>
          <a:off x="11451577" y="104976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41</xdr:row>
      <xdr:rowOff>0</xdr:rowOff>
    </xdr:from>
    <xdr:ext cx="184731" cy="264560"/>
    <xdr:sp macro="" textlink="">
      <xdr:nvSpPr>
        <xdr:cNvPr id="3" name="1 CuadroTexto"/>
        <xdr:cNvSpPr txBox="1"/>
      </xdr:nvSpPr>
      <xdr:spPr>
        <a:xfrm>
          <a:off x="11451577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11451577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43</xdr:row>
      <xdr:rowOff>0</xdr:rowOff>
    </xdr:from>
    <xdr:ext cx="184731" cy="264560"/>
    <xdr:sp macro="" textlink="">
      <xdr:nvSpPr>
        <xdr:cNvPr id="5" name="1 CuadroTexto"/>
        <xdr:cNvSpPr txBox="1"/>
      </xdr:nvSpPr>
      <xdr:spPr>
        <a:xfrm>
          <a:off x="11452172" y="156567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54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11452172" y="166389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55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11452172" y="197494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102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11451577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117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11451577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118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11452172" y="446782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119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11452172" y="451693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120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11452172" y="45496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121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11452172" y="464790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29</xdr:row>
      <xdr:rowOff>0</xdr:rowOff>
    </xdr:from>
    <xdr:ext cx="184731" cy="264560"/>
    <xdr:sp macro="" textlink="">
      <xdr:nvSpPr>
        <xdr:cNvPr id="14" name="1 CuadroTexto"/>
        <xdr:cNvSpPr txBox="1"/>
      </xdr:nvSpPr>
      <xdr:spPr>
        <a:xfrm>
          <a:off x="11823052" y="455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30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11823052" y="4603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30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11481938" y="10745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44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11481938" y="150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27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11823052" y="445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26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11481938" y="9271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30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11481938" y="976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28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11481938" y="9271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42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11481938" y="14510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44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11481938" y="1549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45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11823052" y="450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47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11823052" y="450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48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11823052" y="455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48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11481938" y="16609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49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11481938" y="9926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50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11481938" y="1025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50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11481938" y="1025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50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11481938" y="1025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50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51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4" name="1 CuadroTexto"/>
        <xdr:cNvSpPr txBox="1"/>
      </xdr:nvSpPr>
      <xdr:spPr>
        <a:xfrm>
          <a:off x="11481938" y="1791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11481938" y="1791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11481938" y="1791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11481938" y="1791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8" name="1 CuadroTexto"/>
        <xdr:cNvSpPr txBox="1"/>
      </xdr:nvSpPr>
      <xdr:spPr>
        <a:xfrm>
          <a:off x="11481938" y="18246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56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11481938" y="190648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55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11481938" y="190648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56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11481938" y="19228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58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11481938" y="16147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59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11481938" y="193923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59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11481938" y="193923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60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11481938" y="202108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60</xdr:row>
      <xdr:rowOff>0</xdr:rowOff>
    </xdr:from>
    <xdr:ext cx="184731" cy="264560"/>
    <xdr:sp macro="" textlink="">
      <xdr:nvSpPr>
        <xdr:cNvPr id="46" name="1 CuadroTexto"/>
        <xdr:cNvSpPr txBox="1"/>
      </xdr:nvSpPr>
      <xdr:spPr>
        <a:xfrm>
          <a:off x="11481938" y="202108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61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11481938" y="202108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61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11481938" y="202108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11481938" y="20374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11481938" y="20374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61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11481938" y="20374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61</xdr:row>
      <xdr:rowOff>0</xdr:rowOff>
    </xdr:from>
    <xdr:ext cx="184731" cy="264560"/>
    <xdr:sp macro="" textlink="">
      <xdr:nvSpPr>
        <xdr:cNvPr id="52" name="1 CuadroTexto"/>
        <xdr:cNvSpPr txBox="1"/>
      </xdr:nvSpPr>
      <xdr:spPr>
        <a:xfrm>
          <a:off x="11481938" y="20374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11481938" y="2053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11481938" y="2053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11481938" y="20374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11481938" y="20374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63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11481938" y="2053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63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11481938" y="2053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11481938" y="208657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11481938" y="208657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63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11481938" y="2053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63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11481938" y="2053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11481938" y="208657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64" name="1 CuadroTexto"/>
        <xdr:cNvSpPr txBox="1"/>
      </xdr:nvSpPr>
      <xdr:spPr>
        <a:xfrm>
          <a:off x="11481938" y="208657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11481938" y="2119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66" name="1 CuadroTexto"/>
        <xdr:cNvSpPr txBox="1"/>
      </xdr:nvSpPr>
      <xdr:spPr>
        <a:xfrm>
          <a:off x="11481938" y="2119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11481938" y="2119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11481938" y="2119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11481938" y="16609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11481938" y="2119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11481938" y="2119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11481938" y="21356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73" name="1 CuadroTexto"/>
        <xdr:cNvSpPr txBox="1"/>
      </xdr:nvSpPr>
      <xdr:spPr>
        <a:xfrm>
          <a:off x="11481938" y="21356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11481938" y="2119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11481938" y="2119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11481938" y="21356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77" name="1 CuadroTexto"/>
        <xdr:cNvSpPr txBox="1"/>
      </xdr:nvSpPr>
      <xdr:spPr>
        <a:xfrm>
          <a:off x="11481938" y="21356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11481938" y="21356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11481938" y="21356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11481938" y="21356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11481938" y="21356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83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89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67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11481938" y="202108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67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11481938" y="202108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68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11481938" y="20374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68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11481938" y="20374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67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67</xdr:row>
      <xdr:rowOff>0</xdr:rowOff>
    </xdr:from>
    <xdr:ext cx="184731" cy="264560"/>
    <xdr:sp macro="" textlink="">
      <xdr:nvSpPr>
        <xdr:cNvPr id="95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67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67</xdr:row>
      <xdr:rowOff>0</xdr:rowOff>
    </xdr:from>
    <xdr:ext cx="184731" cy="264560"/>
    <xdr:sp macro="" textlink="">
      <xdr:nvSpPr>
        <xdr:cNvPr id="97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67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67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67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67</xdr:row>
      <xdr:rowOff>0</xdr:rowOff>
    </xdr:from>
    <xdr:ext cx="184731" cy="264560"/>
    <xdr:sp macro="" textlink="">
      <xdr:nvSpPr>
        <xdr:cNvPr id="101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68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11481938" y="21847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68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11481938" y="21847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69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69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69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69</xdr:row>
      <xdr:rowOff>0</xdr:rowOff>
    </xdr:from>
    <xdr:ext cx="184731" cy="264560"/>
    <xdr:sp macro="" textlink="">
      <xdr:nvSpPr>
        <xdr:cNvPr id="107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71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11481938" y="15820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71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11481938" y="15820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74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11481938" y="228302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74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11481938" y="228302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11481938" y="21520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115" name="1 CuadroTexto"/>
        <xdr:cNvSpPr txBox="1"/>
      </xdr:nvSpPr>
      <xdr:spPr>
        <a:xfrm>
          <a:off x="11481938" y="21520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11481938" y="21520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11481938" y="21520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11481938" y="21520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123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11481938" y="21520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11481938" y="21520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11481938" y="21520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11481938" y="21520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131" name="1 CuadroTexto"/>
        <xdr:cNvSpPr txBox="1"/>
      </xdr:nvSpPr>
      <xdr:spPr>
        <a:xfrm>
          <a:off x="11481938" y="21520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11481938" y="21520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133" name="1 CuadroTexto"/>
        <xdr:cNvSpPr txBox="1"/>
      </xdr:nvSpPr>
      <xdr:spPr>
        <a:xfrm>
          <a:off x="11481938" y="21520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11481938" y="21520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11481938" y="24631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136" name="1 CuadroTexto"/>
        <xdr:cNvSpPr txBox="1"/>
      </xdr:nvSpPr>
      <xdr:spPr>
        <a:xfrm>
          <a:off x="11481938" y="24631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11481938" y="24631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11481938" y="2512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11481938" y="2512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140" name="1 CuadroTexto"/>
        <xdr:cNvSpPr txBox="1"/>
      </xdr:nvSpPr>
      <xdr:spPr>
        <a:xfrm>
          <a:off x="11481938" y="24631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11481938" y="24631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11481938" y="2512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43" name="1 CuadroTexto"/>
        <xdr:cNvSpPr txBox="1"/>
      </xdr:nvSpPr>
      <xdr:spPr>
        <a:xfrm>
          <a:off x="11481938" y="2512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44" name="1 CuadroTexto"/>
        <xdr:cNvSpPr txBox="1"/>
      </xdr:nvSpPr>
      <xdr:spPr>
        <a:xfrm>
          <a:off x="11481938" y="2512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11481938" y="2512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11481938" y="2512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11481938" y="2512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148" name="1 CuadroTexto"/>
        <xdr:cNvSpPr txBox="1"/>
      </xdr:nvSpPr>
      <xdr:spPr>
        <a:xfrm>
          <a:off x="11481938" y="24631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11481938" y="24631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11481938" y="24631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11481938" y="24631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152" name="1 CuadroTexto"/>
        <xdr:cNvSpPr txBox="1"/>
      </xdr:nvSpPr>
      <xdr:spPr>
        <a:xfrm>
          <a:off x="11481938" y="24631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11481938" y="24631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11481938" y="24631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11481938" y="24631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56" name="1 CuadroTexto"/>
        <xdr:cNvSpPr txBox="1"/>
      </xdr:nvSpPr>
      <xdr:spPr>
        <a:xfrm>
          <a:off x="11481938" y="256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11481938" y="256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11481938" y="256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11481938" y="256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60" name="1 CuadroTexto"/>
        <xdr:cNvSpPr txBox="1"/>
      </xdr:nvSpPr>
      <xdr:spPr>
        <a:xfrm>
          <a:off x="11481938" y="256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11481938" y="256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11481938" y="256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11481938" y="256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64" name="1 CuadroTexto"/>
        <xdr:cNvSpPr txBox="1"/>
      </xdr:nvSpPr>
      <xdr:spPr>
        <a:xfrm>
          <a:off x="11481938" y="256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11481938" y="256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11481938" y="256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11481938" y="256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68" name="1 CuadroTexto"/>
        <xdr:cNvSpPr txBox="1"/>
      </xdr:nvSpPr>
      <xdr:spPr>
        <a:xfrm>
          <a:off x="11481938" y="256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80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11481938" y="1549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90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11481938" y="9926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91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11481938" y="1025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91</xdr:row>
      <xdr:rowOff>0</xdr:rowOff>
    </xdr:from>
    <xdr:ext cx="184731" cy="264560"/>
    <xdr:sp macro="" textlink="">
      <xdr:nvSpPr>
        <xdr:cNvPr id="172" name="1 CuadroTexto"/>
        <xdr:cNvSpPr txBox="1"/>
      </xdr:nvSpPr>
      <xdr:spPr>
        <a:xfrm>
          <a:off x="11481938" y="1025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91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11481938" y="1025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99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11823052" y="165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104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104</xdr:row>
      <xdr:rowOff>0</xdr:rowOff>
    </xdr:from>
    <xdr:ext cx="184731" cy="264560"/>
    <xdr:sp macro="" textlink="">
      <xdr:nvSpPr>
        <xdr:cNvPr id="176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107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11481938" y="36477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107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11481938" y="36477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109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11481938" y="338583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114</xdr:row>
      <xdr:rowOff>0</xdr:rowOff>
    </xdr:from>
    <xdr:ext cx="184731" cy="264560"/>
    <xdr:sp macro="" textlink="">
      <xdr:nvSpPr>
        <xdr:cNvPr id="180" name="1 CuadroTexto"/>
        <xdr:cNvSpPr txBox="1"/>
      </xdr:nvSpPr>
      <xdr:spPr>
        <a:xfrm>
          <a:off x="11823052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120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11481938" y="426987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122</xdr:row>
      <xdr:rowOff>0</xdr:rowOff>
    </xdr:from>
    <xdr:ext cx="184731" cy="264560"/>
    <xdr:sp macro="" textlink="">
      <xdr:nvSpPr>
        <xdr:cNvPr id="182" name="1 CuadroTexto"/>
        <xdr:cNvSpPr txBox="1"/>
      </xdr:nvSpPr>
      <xdr:spPr>
        <a:xfrm>
          <a:off x="11481938" y="440084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123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11481938" y="440084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124</xdr:row>
      <xdr:rowOff>0</xdr:rowOff>
    </xdr:from>
    <xdr:ext cx="184731" cy="264560"/>
    <xdr:sp macro="" textlink="">
      <xdr:nvSpPr>
        <xdr:cNvPr id="184" name="1 CuadroTexto"/>
        <xdr:cNvSpPr txBox="1"/>
      </xdr:nvSpPr>
      <xdr:spPr>
        <a:xfrm>
          <a:off x="11481938" y="4466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130</xdr:row>
      <xdr:rowOff>0</xdr:rowOff>
    </xdr:from>
    <xdr:ext cx="184731" cy="264560"/>
    <xdr:sp macro="" textlink="">
      <xdr:nvSpPr>
        <xdr:cNvPr id="185" name="1 CuadroTexto"/>
        <xdr:cNvSpPr txBox="1"/>
      </xdr:nvSpPr>
      <xdr:spPr>
        <a:xfrm>
          <a:off x="11481938" y="42371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131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11481938" y="469552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132</xdr:row>
      <xdr:rowOff>0</xdr:rowOff>
    </xdr:from>
    <xdr:ext cx="184731" cy="264560"/>
    <xdr:sp macro="" textlink="">
      <xdr:nvSpPr>
        <xdr:cNvPr id="187" name="1 CuadroTexto"/>
        <xdr:cNvSpPr txBox="1"/>
      </xdr:nvSpPr>
      <xdr:spPr>
        <a:xfrm>
          <a:off x="11481938" y="4466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133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11481938" y="47610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137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11481938" y="426987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138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11481938" y="433536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138</xdr:row>
      <xdr:rowOff>0</xdr:rowOff>
    </xdr:from>
    <xdr:ext cx="184731" cy="264560"/>
    <xdr:sp macro="" textlink="">
      <xdr:nvSpPr>
        <xdr:cNvPr id="191" name="1 CuadroTexto"/>
        <xdr:cNvSpPr txBox="1"/>
      </xdr:nvSpPr>
      <xdr:spPr>
        <a:xfrm>
          <a:off x="11481938" y="433536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138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11481938" y="49738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10</xdr:row>
      <xdr:rowOff>0</xdr:rowOff>
    </xdr:from>
    <xdr:ext cx="184731" cy="264560"/>
    <xdr:sp macro="" textlink="">
      <xdr:nvSpPr>
        <xdr:cNvPr id="193" name="1 CuadroTexto"/>
        <xdr:cNvSpPr txBox="1"/>
      </xdr:nvSpPr>
      <xdr:spPr>
        <a:xfrm>
          <a:off x="11480152" y="3354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14</xdr:row>
      <xdr:rowOff>0</xdr:rowOff>
    </xdr:from>
    <xdr:ext cx="184731" cy="264560"/>
    <xdr:sp macro="" textlink="">
      <xdr:nvSpPr>
        <xdr:cNvPr id="194" name="1 CuadroTexto"/>
        <xdr:cNvSpPr txBox="1"/>
      </xdr:nvSpPr>
      <xdr:spPr>
        <a:xfrm>
          <a:off x="11480152" y="3500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</xdr:row>
      <xdr:rowOff>0</xdr:rowOff>
    </xdr:from>
    <xdr:ext cx="184731" cy="264560"/>
    <xdr:sp macro="" textlink="">
      <xdr:nvSpPr>
        <xdr:cNvPr id="195" name="1 CuadroTexto"/>
        <xdr:cNvSpPr txBox="1"/>
      </xdr:nvSpPr>
      <xdr:spPr>
        <a:xfrm>
          <a:off x="11480152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11481938" y="5997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11481938" y="5997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11481938" y="616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</xdr:row>
      <xdr:rowOff>0</xdr:rowOff>
    </xdr:from>
    <xdr:ext cx="184731" cy="264560"/>
    <xdr:sp macro="" textlink="">
      <xdr:nvSpPr>
        <xdr:cNvPr id="199" name="1 CuadroTexto"/>
        <xdr:cNvSpPr txBox="1"/>
      </xdr:nvSpPr>
      <xdr:spPr>
        <a:xfrm>
          <a:off x="11481938" y="616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11481938" y="63251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</xdr:row>
      <xdr:rowOff>0</xdr:rowOff>
    </xdr:from>
    <xdr:ext cx="184731" cy="264560"/>
    <xdr:sp macro="" textlink="">
      <xdr:nvSpPr>
        <xdr:cNvPr id="201" name="1 CuadroTexto"/>
        <xdr:cNvSpPr txBox="1"/>
      </xdr:nvSpPr>
      <xdr:spPr>
        <a:xfrm>
          <a:off x="11480152" y="1809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</xdr:row>
      <xdr:rowOff>0</xdr:rowOff>
    </xdr:from>
    <xdr:ext cx="184731" cy="264560"/>
    <xdr:sp macro="" textlink="">
      <xdr:nvSpPr>
        <xdr:cNvPr id="202" name="1 CuadroTexto"/>
        <xdr:cNvSpPr txBox="1"/>
      </xdr:nvSpPr>
      <xdr:spPr>
        <a:xfrm>
          <a:off x="11480152" y="1842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</xdr:row>
      <xdr:rowOff>0</xdr:rowOff>
    </xdr:from>
    <xdr:ext cx="184731" cy="264560"/>
    <xdr:sp macro="" textlink="">
      <xdr:nvSpPr>
        <xdr:cNvPr id="203" name="1 CuadroTexto"/>
        <xdr:cNvSpPr txBox="1"/>
      </xdr:nvSpPr>
      <xdr:spPr>
        <a:xfrm>
          <a:off x="11480152" y="1842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11480152" y="1842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</xdr:row>
      <xdr:rowOff>0</xdr:rowOff>
    </xdr:from>
    <xdr:ext cx="184731" cy="264560"/>
    <xdr:sp macro="" textlink="">
      <xdr:nvSpPr>
        <xdr:cNvPr id="205" name="1 CuadroTexto"/>
        <xdr:cNvSpPr txBox="1"/>
      </xdr:nvSpPr>
      <xdr:spPr>
        <a:xfrm>
          <a:off x="11480152" y="1842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</xdr:row>
      <xdr:rowOff>0</xdr:rowOff>
    </xdr:from>
    <xdr:ext cx="184731" cy="264560"/>
    <xdr:sp macro="" textlink="">
      <xdr:nvSpPr>
        <xdr:cNvPr id="206" name="1 CuadroTexto"/>
        <xdr:cNvSpPr txBox="1"/>
      </xdr:nvSpPr>
      <xdr:spPr>
        <a:xfrm>
          <a:off x="11480152" y="1842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</xdr:row>
      <xdr:rowOff>0</xdr:rowOff>
    </xdr:from>
    <xdr:ext cx="184731" cy="264560"/>
    <xdr:sp macro="" textlink="">
      <xdr:nvSpPr>
        <xdr:cNvPr id="207" name="1 CuadroTexto"/>
        <xdr:cNvSpPr txBox="1"/>
      </xdr:nvSpPr>
      <xdr:spPr>
        <a:xfrm>
          <a:off x="11481938" y="648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11481938" y="648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11481938" y="66526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22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11480152" y="2635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23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11481938" y="7307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23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11480152" y="2182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23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11480152" y="2182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23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11480152" y="2182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23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11480152" y="2182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24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11480152" y="2198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24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11480152" y="2198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24</xdr:row>
      <xdr:rowOff>0</xdr:rowOff>
    </xdr:from>
    <xdr:ext cx="184731" cy="264560"/>
    <xdr:sp macro="" textlink="">
      <xdr:nvSpPr>
        <xdr:cNvPr id="218" name="1 CuadroTexto"/>
        <xdr:cNvSpPr txBox="1"/>
      </xdr:nvSpPr>
      <xdr:spPr>
        <a:xfrm>
          <a:off x="11480152" y="2198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24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11480152" y="2198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25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11481938" y="79623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25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11481938" y="79623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25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11481938" y="79623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25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11481938" y="79623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26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11480152" y="2441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26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11480152" y="2441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26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11480152" y="2441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27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11480152" y="2489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27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11480152" y="2489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26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11480152" y="2441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26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11480152" y="2441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27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11480152" y="2489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27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11480152" y="2489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27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11480152" y="2489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27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11480152" y="2489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27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11480152" y="2489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27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11480152" y="2489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26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11480152" y="2441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26</xdr:row>
      <xdr:rowOff>0</xdr:rowOff>
    </xdr:from>
    <xdr:ext cx="184731" cy="264560"/>
    <xdr:sp macro="" textlink="">
      <xdr:nvSpPr>
        <xdr:cNvPr id="238" name="1 CuadroTexto"/>
        <xdr:cNvSpPr txBox="1"/>
      </xdr:nvSpPr>
      <xdr:spPr>
        <a:xfrm>
          <a:off x="11480152" y="2441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26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11480152" y="2441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26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11480152" y="2441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26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11480152" y="2441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26</xdr:row>
      <xdr:rowOff>0</xdr:rowOff>
    </xdr:from>
    <xdr:ext cx="184731" cy="264560"/>
    <xdr:sp macro="" textlink="">
      <xdr:nvSpPr>
        <xdr:cNvPr id="242" name="1 CuadroTexto"/>
        <xdr:cNvSpPr txBox="1"/>
      </xdr:nvSpPr>
      <xdr:spPr>
        <a:xfrm>
          <a:off x="11480152" y="2441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26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11480152" y="2441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26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11480152" y="2441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27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11481938" y="8617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27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11481938" y="8617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27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11481938" y="8617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27</xdr:row>
      <xdr:rowOff>0</xdr:rowOff>
    </xdr:from>
    <xdr:ext cx="184731" cy="264560"/>
    <xdr:sp macro="" textlink="">
      <xdr:nvSpPr>
        <xdr:cNvPr id="248" name="1 CuadroTexto"/>
        <xdr:cNvSpPr txBox="1"/>
      </xdr:nvSpPr>
      <xdr:spPr>
        <a:xfrm>
          <a:off x="11481938" y="8617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27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11481938" y="8617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27</xdr:row>
      <xdr:rowOff>0</xdr:rowOff>
    </xdr:from>
    <xdr:ext cx="184731" cy="264560"/>
    <xdr:sp macro="" textlink="">
      <xdr:nvSpPr>
        <xdr:cNvPr id="250" name="1 CuadroTexto"/>
        <xdr:cNvSpPr txBox="1"/>
      </xdr:nvSpPr>
      <xdr:spPr>
        <a:xfrm>
          <a:off x="11481938" y="8617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27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11481938" y="8617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27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11481938" y="8617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27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11481938" y="8617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27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11481938" y="8617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27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11481938" y="8617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27</xdr:row>
      <xdr:rowOff>0</xdr:rowOff>
    </xdr:from>
    <xdr:ext cx="184731" cy="264560"/>
    <xdr:sp macro="" textlink="">
      <xdr:nvSpPr>
        <xdr:cNvPr id="256" name="1 CuadroTexto"/>
        <xdr:cNvSpPr txBox="1"/>
      </xdr:nvSpPr>
      <xdr:spPr>
        <a:xfrm>
          <a:off x="11481938" y="8617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27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11481938" y="8617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27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11481938" y="8617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29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11481938" y="95994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31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11481938" y="10417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31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11481938" y="10417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31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11481938" y="10417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32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11481938" y="63251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33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11481938" y="648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32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11481938" y="63251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33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11481938" y="648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33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11481938" y="11072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33</xdr:row>
      <xdr:rowOff>0</xdr:rowOff>
    </xdr:from>
    <xdr:ext cx="184731" cy="264560"/>
    <xdr:sp macro="" textlink="">
      <xdr:nvSpPr>
        <xdr:cNvPr id="268" name="1 CuadroTexto"/>
        <xdr:cNvSpPr txBox="1"/>
      </xdr:nvSpPr>
      <xdr:spPr>
        <a:xfrm>
          <a:off x="11481938" y="11072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37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11480152" y="3613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37</xdr:row>
      <xdr:rowOff>0</xdr:rowOff>
    </xdr:from>
    <xdr:ext cx="184731" cy="264560"/>
    <xdr:sp macro="" textlink="">
      <xdr:nvSpPr>
        <xdr:cNvPr id="270" name="1 CuadroTexto"/>
        <xdr:cNvSpPr txBox="1"/>
      </xdr:nvSpPr>
      <xdr:spPr>
        <a:xfrm>
          <a:off x="11480152" y="3613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38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11480152" y="3710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38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11480152" y="3710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38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11481938" y="12546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38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11481938" y="12546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41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11481938" y="11072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42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11481938" y="1123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41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11481938" y="11072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42</xdr:row>
      <xdr:rowOff>0</xdr:rowOff>
    </xdr:from>
    <xdr:ext cx="184731" cy="264560"/>
    <xdr:sp macro="" textlink="">
      <xdr:nvSpPr>
        <xdr:cNvPr id="278" name="1 CuadroTexto"/>
        <xdr:cNvSpPr txBox="1"/>
      </xdr:nvSpPr>
      <xdr:spPr>
        <a:xfrm>
          <a:off x="11481938" y="1123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42</xdr:row>
      <xdr:rowOff>0</xdr:rowOff>
    </xdr:from>
    <xdr:ext cx="184731" cy="264560"/>
    <xdr:sp macro="" textlink="">
      <xdr:nvSpPr>
        <xdr:cNvPr id="279" name="1 CuadroTexto"/>
        <xdr:cNvSpPr txBox="1"/>
      </xdr:nvSpPr>
      <xdr:spPr>
        <a:xfrm>
          <a:off x="11481938" y="1123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42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11481938" y="1123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42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11481938" y="13855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42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11481938" y="13855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42</xdr:row>
      <xdr:rowOff>0</xdr:rowOff>
    </xdr:from>
    <xdr:ext cx="184731" cy="264560"/>
    <xdr:sp macro="" textlink="">
      <xdr:nvSpPr>
        <xdr:cNvPr id="283" name="1 CuadroTexto"/>
        <xdr:cNvSpPr txBox="1"/>
      </xdr:nvSpPr>
      <xdr:spPr>
        <a:xfrm>
          <a:off x="11481938" y="13855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45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11481938" y="10417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45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11481938" y="10417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45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11481938" y="10417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46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11480152" y="156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46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11480152" y="156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46</xdr:row>
      <xdr:rowOff>0</xdr:rowOff>
    </xdr:from>
    <xdr:ext cx="184731" cy="264560"/>
    <xdr:sp macro="" textlink="">
      <xdr:nvSpPr>
        <xdr:cNvPr id="289" name="1 CuadroTexto"/>
        <xdr:cNvSpPr txBox="1"/>
      </xdr:nvSpPr>
      <xdr:spPr>
        <a:xfrm>
          <a:off x="11481938" y="1516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46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11481938" y="1516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46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11481938" y="1516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46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11481938" y="1516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47</xdr:row>
      <xdr:rowOff>0</xdr:rowOff>
    </xdr:from>
    <xdr:ext cx="184731" cy="264560"/>
    <xdr:sp macro="" textlink="">
      <xdr:nvSpPr>
        <xdr:cNvPr id="293" name="1 CuadroTexto"/>
        <xdr:cNvSpPr txBox="1"/>
      </xdr:nvSpPr>
      <xdr:spPr>
        <a:xfrm>
          <a:off x="11481938" y="95994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47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11481938" y="16281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47</xdr:row>
      <xdr:rowOff>0</xdr:rowOff>
    </xdr:from>
    <xdr:ext cx="184731" cy="264560"/>
    <xdr:sp macro="" textlink="">
      <xdr:nvSpPr>
        <xdr:cNvPr id="295" name="1 CuadroTexto"/>
        <xdr:cNvSpPr txBox="1"/>
      </xdr:nvSpPr>
      <xdr:spPr>
        <a:xfrm>
          <a:off x="11481938" y="16281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49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11481938" y="76348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49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11481938" y="76348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49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11481938" y="76348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49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11481938" y="76348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49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11481938" y="76348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49</xdr:row>
      <xdr:rowOff>0</xdr:rowOff>
    </xdr:from>
    <xdr:ext cx="184731" cy="264560"/>
    <xdr:sp macro="" textlink="">
      <xdr:nvSpPr>
        <xdr:cNvPr id="301" name="1 CuadroTexto"/>
        <xdr:cNvSpPr txBox="1"/>
      </xdr:nvSpPr>
      <xdr:spPr>
        <a:xfrm>
          <a:off x="11481938" y="16772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49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11481938" y="16772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49</xdr:row>
      <xdr:rowOff>0</xdr:rowOff>
    </xdr:from>
    <xdr:ext cx="184731" cy="264560"/>
    <xdr:sp macro="" textlink="">
      <xdr:nvSpPr>
        <xdr:cNvPr id="303" name="1 CuadroTexto"/>
        <xdr:cNvSpPr txBox="1"/>
      </xdr:nvSpPr>
      <xdr:spPr>
        <a:xfrm>
          <a:off x="11481938" y="16772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49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11481938" y="16772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51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11481938" y="910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51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11481938" y="910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51</xdr:row>
      <xdr:rowOff>0</xdr:rowOff>
    </xdr:from>
    <xdr:ext cx="184731" cy="264560"/>
    <xdr:sp macro="" textlink="">
      <xdr:nvSpPr>
        <xdr:cNvPr id="307" name="1 CuadroTexto"/>
        <xdr:cNvSpPr txBox="1"/>
      </xdr:nvSpPr>
      <xdr:spPr>
        <a:xfrm>
          <a:off x="11481938" y="910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51</xdr:row>
      <xdr:rowOff>0</xdr:rowOff>
    </xdr:from>
    <xdr:ext cx="184731" cy="264560"/>
    <xdr:sp macro="" textlink="">
      <xdr:nvSpPr>
        <xdr:cNvPr id="308" name="1 CuadroTexto"/>
        <xdr:cNvSpPr txBox="1"/>
      </xdr:nvSpPr>
      <xdr:spPr>
        <a:xfrm>
          <a:off x="11481938" y="910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51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11481938" y="910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51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11481938" y="910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51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11481938" y="910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51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11481938" y="910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51</xdr:row>
      <xdr:rowOff>0</xdr:rowOff>
    </xdr:from>
    <xdr:ext cx="184731" cy="264560"/>
    <xdr:sp macro="" textlink="">
      <xdr:nvSpPr>
        <xdr:cNvPr id="313" name="1 CuadroTexto"/>
        <xdr:cNvSpPr txBox="1"/>
      </xdr:nvSpPr>
      <xdr:spPr>
        <a:xfrm>
          <a:off x="11481938" y="910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51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11481938" y="910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51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11481938" y="910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51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11481938" y="910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51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11481938" y="910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51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11481938" y="910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51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11481938" y="910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51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11481938" y="910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51</xdr:row>
      <xdr:rowOff>0</xdr:rowOff>
    </xdr:from>
    <xdr:ext cx="184731" cy="264560"/>
    <xdr:sp macro="" textlink="">
      <xdr:nvSpPr>
        <xdr:cNvPr id="321" name="1 CuadroTexto"/>
        <xdr:cNvSpPr txBox="1"/>
      </xdr:nvSpPr>
      <xdr:spPr>
        <a:xfrm>
          <a:off x="11481938" y="910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51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11481938" y="910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51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11481938" y="910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51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11481938" y="910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51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11481938" y="910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51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11481938" y="910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51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11481938" y="910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28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29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33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37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39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41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42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46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49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50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54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11481938" y="8617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54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11481938" y="8617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54</xdr:row>
      <xdr:rowOff>0</xdr:rowOff>
    </xdr:from>
    <xdr:ext cx="184731" cy="264560"/>
    <xdr:sp macro="" textlink="">
      <xdr:nvSpPr>
        <xdr:cNvPr id="354" name="1 CuadroTexto"/>
        <xdr:cNvSpPr txBox="1"/>
      </xdr:nvSpPr>
      <xdr:spPr>
        <a:xfrm>
          <a:off x="11481938" y="8617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54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11481938" y="8617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54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11481938" y="8617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54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11481938" y="8617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54</xdr:row>
      <xdr:rowOff>0</xdr:rowOff>
    </xdr:from>
    <xdr:ext cx="184731" cy="264560"/>
    <xdr:sp macro="" textlink="">
      <xdr:nvSpPr>
        <xdr:cNvPr id="358" name="1 CuadroTexto"/>
        <xdr:cNvSpPr txBox="1"/>
      </xdr:nvSpPr>
      <xdr:spPr>
        <a:xfrm>
          <a:off x="11481938" y="8617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54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11481938" y="8617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54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11481938" y="8617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54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11481938" y="8617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54</xdr:row>
      <xdr:rowOff>0</xdr:rowOff>
    </xdr:from>
    <xdr:ext cx="184731" cy="264560"/>
    <xdr:sp macro="" textlink="">
      <xdr:nvSpPr>
        <xdr:cNvPr id="362" name="1 CuadroTexto"/>
        <xdr:cNvSpPr txBox="1"/>
      </xdr:nvSpPr>
      <xdr:spPr>
        <a:xfrm>
          <a:off x="11481938" y="8617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54</xdr:row>
      <xdr:rowOff>0</xdr:rowOff>
    </xdr:from>
    <xdr:ext cx="184731" cy="264560"/>
    <xdr:sp macro="" textlink="">
      <xdr:nvSpPr>
        <xdr:cNvPr id="363" name="1 CuadroTexto"/>
        <xdr:cNvSpPr txBox="1"/>
      </xdr:nvSpPr>
      <xdr:spPr>
        <a:xfrm>
          <a:off x="11481938" y="8617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54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11481938" y="8617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54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11481938" y="8617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56</xdr:row>
      <xdr:rowOff>0</xdr:rowOff>
    </xdr:from>
    <xdr:ext cx="184731" cy="264560"/>
    <xdr:sp macro="" textlink="">
      <xdr:nvSpPr>
        <xdr:cNvPr id="366" name="1 CuadroTexto"/>
        <xdr:cNvSpPr txBox="1"/>
      </xdr:nvSpPr>
      <xdr:spPr>
        <a:xfrm>
          <a:off x="11481938" y="18737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56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11481938" y="18737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57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11481938" y="18737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57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11481938" y="18737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58</xdr:row>
      <xdr:rowOff>0</xdr:rowOff>
    </xdr:from>
    <xdr:ext cx="184731" cy="264560"/>
    <xdr:sp macro="" textlink="">
      <xdr:nvSpPr>
        <xdr:cNvPr id="370" name="1 CuadroTexto"/>
        <xdr:cNvSpPr txBox="1"/>
      </xdr:nvSpPr>
      <xdr:spPr>
        <a:xfrm>
          <a:off x="11480152" y="2182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58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11480152" y="2182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58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11480152" y="2182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58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11480152" y="2182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59</xdr:row>
      <xdr:rowOff>0</xdr:rowOff>
    </xdr:from>
    <xdr:ext cx="184731" cy="264560"/>
    <xdr:sp macro="" textlink="">
      <xdr:nvSpPr>
        <xdr:cNvPr id="374" name="1 CuadroTexto"/>
        <xdr:cNvSpPr txBox="1"/>
      </xdr:nvSpPr>
      <xdr:spPr>
        <a:xfrm>
          <a:off x="11480152" y="2198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59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11480152" y="2198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59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11480152" y="2198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59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11480152" y="2198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60</xdr:row>
      <xdr:rowOff>0</xdr:rowOff>
    </xdr:from>
    <xdr:ext cx="184731" cy="264560"/>
    <xdr:sp macro="" textlink="">
      <xdr:nvSpPr>
        <xdr:cNvPr id="378" name="1 CuadroTexto"/>
        <xdr:cNvSpPr txBox="1"/>
      </xdr:nvSpPr>
      <xdr:spPr>
        <a:xfrm>
          <a:off x="11481938" y="698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60</xdr:row>
      <xdr:rowOff>0</xdr:rowOff>
    </xdr:from>
    <xdr:ext cx="184731" cy="264560"/>
    <xdr:sp macro="" textlink="">
      <xdr:nvSpPr>
        <xdr:cNvPr id="379" name="1 CuadroTexto"/>
        <xdr:cNvSpPr txBox="1"/>
      </xdr:nvSpPr>
      <xdr:spPr>
        <a:xfrm>
          <a:off x="11481938" y="698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60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11481938" y="698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60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11481938" y="698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60</xdr:row>
      <xdr:rowOff>0</xdr:rowOff>
    </xdr:from>
    <xdr:ext cx="184731" cy="264560"/>
    <xdr:sp macro="" textlink="">
      <xdr:nvSpPr>
        <xdr:cNvPr id="382" name="1 CuadroTexto"/>
        <xdr:cNvSpPr txBox="1"/>
      </xdr:nvSpPr>
      <xdr:spPr>
        <a:xfrm>
          <a:off x="11481938" y="698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60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11481938" y="698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60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11481938" y="20374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60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11481938" y="20374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60</xdr:row>
      <xdr:rowOff>0</xdr:rowOff>
    </xdr:from>
    <xdr:ext cx="184731" cy="264560"/>
    <xdr:sp macro="" textlink="">
      <xdr:nvSpPr>
        <xdr:cNvPr id="386" name="1 CuadroTexto"/>
        <xdr:cNvSpPr txBox="1"/>
      </xdr:nvSpPr>
      <xdr:spPr>
        <a:xfrm>
          <a:off x="11481938" y="20374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60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11481938" y="20374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60</xdr:row>
      <xdr:rowOff>0</xdr:rowOff>
    </xdr:from>
    <xdr:ext cx="184731" cy="264560"/>
    <xdr:sp macro="" textlink="">
      <xdr:nvSpPr>
        <xdr:cNvPr id="388" name="1 CuadroTexto"/>
        <xdr:cNvSpPr txBox="1"/>
      </xdr:nvSpPr>
      <xdr:spPr>
        <a:xfrm>
          <a:off x="11481938" y="20374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60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11481938" y="20374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61</xdr:row>
      <xdr:rowOff>0</xdr:rowOff>
    </xdr:from>
    <xdr:ext cx="184731" cy="264560"/>
    <xdr:sp macro="" textlink="">
      <xdr:nvSpPr>
        <xdr:cNvPr id="390" name="1 CuadroTexto"/>
        <xdr:cNvSpPr txBox="1"/>
      </xdr:nvSpPr>
      <xdr:spPr>
        <a:xfrm>
          <a:off x="11481938" y="190648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61</xdr:row>
      <xdr:rowOff>0</xdr:rowOff>
    </xdr:from>
    <xdr:ext cx="184731" cy="264560"/>
    <xdr:sp macro="" textlink="">
      <xdr:nvSpPr>
        <xdr:cNvPr id="391" name="1 CuadroTexto"/>
        <xdr:cNvSpPr txBox="1"/>
      </xdr:nvSpPr>
      <xdr:spPr>
        <a:xfrm>
          <a:off x="11481938" y="190648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61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11481938" y="190648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61</xdr:row>
      <xdr:rowOff>0</xdr:rowOff>
    </xdr:from>
    <xdr:ext cx="184731" cy="264560"/>
    <xdr:sp macro="" textlink="">
      <xdr:nvSpPr>
        <xdr:cNvPr id="393" name="1 CuadroTexto"/>
        <xdr:cNvSpPr txBox="1"/>
      </xdr:nvSpPr>
      <xdr:spPr>
        <a:xfrm>
          <a:off x="11481938" y="190648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394" name="1 CuadroTexto"/>
        <xdr:cNvSpPr txBox="1"/>
      </xdr:nvSpPr>
      <xdr:spPr>
        <a:xfrm>
          <a:off x="11481938" y="20701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11481938" y="20701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11481938" y="20701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397" name="1 CuadroTexto"/>
        <xdr:cNvSpPr txBox="1"/>
      </xdr:nvSpPr>
      <xdr:spPr>
        <a:xfrm>
          <a:off x="11481938" y="20701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11481938" y="20701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399" name="1 CuadroTexto"/>
        <xdr:cNvSpPr txBox="1"/>
      </xdr:nvSpPr>
      <xdr:spPr>
        <a:xfrm>
          <a:off x="11481938" y="20701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400" name="1 CuadroTexto"/>
        <xdr:cNvSpPr txBox="1"/>
      </xdr:nvSpPr>
      <xdr:spPr>
        <a:xfrm>
          <a:off x="11481938" y="20701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401" name="1 CuadroTexto"/>
        <xdr:cNvSpPr txBox="1"/>
      </xdr:nvSpPr>
      <xdr:spPr>
        <a:xfrm>
          <a:off x="11481938" y="20701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402" name="1 CuadroTexto"/>
        <xdr:cNvSpPr txBox="1"/>
      </xdr:nvSpPr>
      <xdr:spPr>
        <a:xfrm>
          <a:off x="11481938" y="20701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403" name="1 CuadroTexto"/>
        <xdr:cNvSpPr txBox="1"/>
      </xdr:nvSpPr>
      <xdr:spPr>
        <a:xfrm>
          <a:off x="11481938" y="20701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11481938" y="20701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405" name="1 CuadroTexto"/>
        <xdr:cNvSpPr txBox="1"/>
      </xdr:nvSpPr>
      <xdr:spPr>
        <a:xfrm>
          <a:off x="11481938" y="20701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406" name="1 CuadroTexto"/>
        <xdr:cNvSpPr txBox="1"/>
      </xdr:nvSpPr>
      <xdr:spPr>
        <a:xfrm>
          <a:off x="11481938" y="20701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407" name="1 CuadroTexto"/>
        <xdr:cNvSpPr txBox="1"/>
      </xdr:nvSpPr>
      <xdr:spPr>
        <a:xfrm>
          <a:off x="11481938" y="20701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408" name="1 CuadroTexto"/>
        <xdr:cNvSpPr txBox="1"/>
      </xdr:nvSpPr>
      <xdr:spPr>
        <a:xfrm>
          <a:off x="11481938" y="210294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409" name="1 CuadroTexto"/>
        <xdr:cNvSpPr txBox="1"/>
      </xdr:nvSpPr>
      <xdr:spPr>
        <a:xfrm>
          <a:off x="11481938" y="210294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11481938" y="210294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411" name="1 CuadroTexto"/>
        <xdr:cNvSpPr txBox="1"/>
      </xdr:nvSpPr>
      <xdr:spPr>
        <a:xfrm>
          <a:off x="11481938" y="210294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412" name="1 CuadroTexto"/>
        <xdr:cNvSpPr txBox="1"/>
      </xdr:nvSpPr>
      <xdr:spPr>
        <a:xfrm>
          <a:off x="11481938" y="210294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413" name="1 CuadroTexto"/>
        <xdr:cNvSpPr txBox="1"/>
      </xdr:nvSpPr>
      <xdr:spPr>
        <a:xfrm>
          <a:off x="11481938" y="210294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414" name="1 CuadroTexto"/>
        <xdr:cNvSpPr txBox="1"/>
      </xdr:nvSpPr>
      <xdr:spPr>
        <a:xfrm>
          <a:off x="11481938" y="210294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11481938" y="210294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63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11481938" y="1516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63</xdr:row>
      <xdr:rowOff>0</xdr:rowOff>
    </xdr:from>
    <xdr:ext cx="184731" cy="264560"/>
    <xdr:sp macro="" textlink="">
      <xdr:nvSpPr>
        <xdr:cNvPr id="417" name="1 CuadroTexto"/>
        <xdr:cNvSpPr txBox="1"/>
      </xdr:nvSpPr>
      <xdr:spPr>
        <a:xfrm>
          <a:off x="11481938" y="1516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63</xdr:row>
      <xdr:rowOff>0</xdr:rowOff>
    </xdr:from>
    <xdr:ext cx="184731" cy="264560"/>
    <xdr:sp macro="" textlink="">
      <xdr:nvSpPr>
        <xdr:cNvPr id="418" name="1 CuadroTexto"/>
        <xdr:cNvSpPr txBox="1"/>
      </xdr:nvSpPr>
      <xdr:spPr>
        <a:xfrm>
          <a:off x="11481938" y="1516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63</xdr:row>
      <xdr:rowOff>0</xdr:rowOff>
    </xdr:from>
    <xdr:ext cx="184731" cy="264560"/>
    <xdr:sp macro="" textlink="">
      <xdr:nvSpPr>
        <xdr:cNvPr id="419" name="1 CuadroTexto"/>
        <xdr:cNvSpPr txBox="1"/>
      </xdr:nvSpPr>
      <xdr:spPr>
        <a:xfrm>
          <a:off x="11481938" y="1516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420" name="1 CuadroTexto"/>
        <xdr:cNvSpPr txBox="1"/>
      </xdr:nvSpPr>
      <xdr:spPr>
        <a:xfrm>
          <a:off x="11481938" y="1549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421" name="1 CuadroTexto"/>
        <xdr:cNvSpPr txBox="1"/>
      </xdr:nvSpPr>
      <xdr:spPr>
        <a:xfrm>
          <a:off x="11481938" y="1549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11481938" y="1549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423" name="1 CuadroTexto"/>
        <xdr:cNvSpPr txBox="1"/>
      </xdr:nvSpPr>
      <xdr:spPr>
        <a:xfrm>
          <a:off x="11481938" y="1549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424" name="1 CuadroTexto"/>
        <xdr:cNvSpPr txBox="1"/>
      </xdr:nvSpPr>
      <xdr:spPr>
        <a:xfrm>
          <a:off x="11481938" y="1549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425" name="1 CuadroTexto"/>
        <xdr:cNvSpPr txBox="1"/>
      </xdr:nvSpPr>
      <xdr:spPr>
        <a:xfrm>
          <a:off x="11481938" y="1549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427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428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429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438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54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58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62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11481938" y="223391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11481938" y="223391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11481938" y="223391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11481938" y="223391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11481938" y="223391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11481938" y="223391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70" name="1 CuadroTexto"/>
        <xdr:cNvSpPr txBox="1"/>
      </xdr:nvSpPr>
      <xdr:spPr>
        <a:xfrm>
          <a:off x="11481938" y="223391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11481938" y="223391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11481938" y="223391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11481938" y="223391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11481938" y="223391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11481938" y="223391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76" name="1 CuadroTexto"/>
        <xdr:cNvSpPr txBox="1"/>
      </xdr:nvSpPr>
      <xdr:spPr>
        <a:xfrm>
          <a:off x="11481938" y="223391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11481938" y="223391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11481938" y="223391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79" name="1 CuadroTexto"/>
        <xdr:cNvSpPr txBox="1"/>
      </xdr:nvSpPr>
      <xdr:spPr>
        <a:xfrm>
          <a:off x="11481938" y="223391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11481938" y="223391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11481938" y="223391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11481938" y="223391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11481938" y="223391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484" name="1 CuadroTexto"/>
        <xdr:cNvSpPr txBox="1"/>
      </xdr:nvSpPr>
      <xdr:spPr>
        <a:xfrm>
          <a:off x="11481938" y="223391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68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11481938" y="10090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68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11481938" y="10090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68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11481938" y="22993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68</xdr:row>
      <xdr:rowOff>0</xdr:rowOff>
    </xdr:from>
    <xdr:ext cx="184731" cy="264560"/>
    <xdr:sp macro="" textlink="">
      <xdr:nvSpPr>
        <xdr:cNvPr id="488" name="1 CuadroTexto"/>
        <xdr:cNvSpPr txBox="1"/>
      </xdr:nvSpPr>
      <xdr:spPr>
        <a:xfrm>
          <a:off x="11481938" y="22993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68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11481938" y="22993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68</xdr:row>
      <xdr:rowOff>0</xdr:rowOff>
    </xdr:from>
    <xdr:ext cx="184731" cy="264560"/>
    <xdr:sp macro="" textlink="">
      <xdr:nvSpPr>
        <xdr:cNvPr id="490" name="1 CuadroTexto"/>
        <xdr:cNvSpPr txBox="1"/>
      </xdr:nvSpPr>
      <xdr:spPr>
        <a:xfrm>
          <a:off x="11481938" y="22993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68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11481938" y="22993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68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11481938" y="22993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68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11481938" y="22993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68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11481938" y="22993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68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11481938" y="22993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68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11481938" y="22993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69</xdr:row>
      <xdr:rowOff>0</xdr:rowOff>
    </xdr:from>
    <xdr:ext cx="184731" cy="264560"/>
    <xdr:sp macro="" textlink="">
      <xdr:nvSpPr>
        <xdr:cNvPr id="497" name="1 CuadroTexto"/>
        <xdr:cNvSpPr txBox="1"/>
      </xdr:nvSpPr>
      <xdr:spPr>
        <a:xfrm>
          <a:off x="11481938" y="22993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69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11481938" y="22993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70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11481938" y="23321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70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11481938" y="23321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69</xdr:row>
      <xdr:rowOff>0</xdr:rowOff>
    </xdr:from>
    <xdr:ext cx="184731" cy="264560"/>
    <xdr:sp macro="" textlink="">
      <xdr:nvSpPr>
        <xdr:cNvPr id="501" name="1 CuadroTexto"/>
        <xdr:cNvSpPr txBox="1"/>
      </xdr:nvSpPr>
      <xdr:spPr>
        <a:xfrm>
          <a:off x="11481938" y="22993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69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11481938" y="22993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69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11481938" y="22993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69</xdr:row>
      <xdr:rowOff>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11481938" y="22993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69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11481938" y="22993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69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11481938" y="22993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69</xdr:row>
      <xdr:rowOff>0</xdr:rowOff>
    </xdr:from>
    <xdr:ext cx="184731" cy="264560"/>
    <xdr:sp macro="" textlink="">
      <xdr:nvSpPr>
        <xdr:cNvPr id="507" name="1 CuadroTexto"/>
        <xdr:cNvSpPr txBox="1"/>
      </xdr:nvSpPr>
      <xdr:spPr>
        <a:xfrm>
          <a:off x="11481938" y="22993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69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11481938" y="22993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70</xdr:row>
      <xdr:rowOff>0</xdr:rowOff>
    </xdr:from>
    <xdr:ext cx="184731" cy="264560"/>
    <xdr:sp macro="" textlink="">
      <xdr:nvSpPr>
        <xdr:cNvPr id="509" name="1 CuadroTexto"/>
        <xdr:cNvSpPr txBox="1"/>
      </xdr:nvSpPr>
      <xdr:spPr>
        <a:xfrm>
          <a:off x="11481938" y="23321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70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11481938" y="23321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70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11481938" y="23321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70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11481938" y="23321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70</xdr:row>
      <xdr:rowOff>0</xdr:rowOff>
    </xdr:from>
    <xdr:ext cx="184731" cy="264560"/>
    <xdr:sp macro="" textlink="">
      <xdr:nvSpPr>
        <xdr:cNvPr id="513" name="1 CuadroTexto"/>
        <xdr:cNvSpPr txBox="1"/>
      </xdr:nvSpPr>
      <xdr:spPr>
        <a:xfrm>
          <a:off x="11481938" y="23321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70</xdr:row>
      <xdr:rowOff>0</xdr:rowOff>
    </xdr:from>
    <xdr:ext cx="184731" cy="264560"/>
    <xdr:sp macro="" textlink="">
      <xdr:nvSpPr>
        <xdr:cNvPr id="514" name="1 CuadroTexto"/>
        <xdr:cNvSpPr txBox="1"/>
      </xdr:nvSpPr>
      <xdr:spPr>
        <a:xfrm>
          <a:off x="11481938" y="23321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70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11481938" y="23321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70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11481938" y="23321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70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11481938" y="23321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70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11481938" y="23321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70</xdr:row>
      <xdr:rowOff>0</xdr:rowOff>
    </xdr:from>
    <xdr:ext cx="184731" cy="264560"/>
    <xdr:sp macro="" textlink="">
      <xdr:nvSpPr>
        <xdr:cNvPr id="519" name="1 CuadroTexto"/>
        <xdr:cNvSpPr txBox="1"/>
      </xdr:nvSpPr>
      <xdr:spPr>
        <a:xfrm>
          <a:off x="11481938" y="23321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70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11481938" y="23321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70</xdr:row>
      <xdr:rowOff>0</xdr:rowOff>
    </xdr:from>
    <xdr:ext cx="184731" cy="264560"/>
    <xdr:sp macro="" textlink="">
      <xdr:nvSpPr>
        <xdr:cNvPr id="521" name="1 CuadroTexto"/>
        <xdr:cNvSpPr txBox="1"/>
      </xdr:nvSpPr>
      <xdr:spPr>
        <a:xfrm>
          <a:off x="11481938" y="23321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70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11481938" y="23321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74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11481938" y="13855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74</xdr:row>
      <xdr:rowOff>0</xdr:rowOff>
    </xdr:from>
    <xdr:ext cx="184731" cy="264560"/>
    <xdr:sp macro="" textlink="">
      <xdr:nvSpPr>
        <xdr:cNvPr id="524" name="1 CuadroTexto"/>
        <xdr:cNvSpPr txBox="1"/>
      </xdr:nvSpPr>
      <xdr:spPr>
        <a:xfrm>
          <a:off x="11481938" y="13855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74</xdr:row>
      <xdr:rowOff>0</xdr:rowOff>
    </xdr:from>
    <xdr:ext cx="184731" cy="264560"/>
    <xdr:sp macro="" textlink="">
      <xdr:nvSpPr>
        <xdr:cNvPr id="525" name="1 CuadroTexto"/>
        <xdr:cNvSpPr txBox="1"/>
      </xdr:nvSpPr>
      <xdr:spPr>
        <a:xfrm>
          <a:off x="11481938" y="13855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74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11481938" y="243036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74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11481938" y="243036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75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11481938" y="243036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75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11481938" y="243036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11481938" y="25285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531" name="1 CuadroTexto"/>
        <xdr:cNvSpPr txBox="1"/>
      </xdr:nvSpPr>
      <xdr:spPr>
        <a:xfrm>
          <a:off x="11481938" y="25285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11481938" y="25285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11481938" y="25285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11481938" y="25285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11481938" y="25285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11481938" y="25285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11481938" y="256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11481938" y="256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539" name="1 CuadroTexto"/>
        <xdr:cNvSpPr txBox="1"/>
      </xdr:nvSpPr>
      <xdr:spPr>
        <a:xfrm>
          <a:off x="11481938" y="1841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11481938" y="1841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11481938" y="1841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11481938" y="1841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11481938" y="1841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544" name="1 CuadroTexto"/>
        <xdr:cNvSpPr txBox="1"/>
      </xdr:nvSpPr>
      <xdr:spPr>
        <a:xfrm>
          <a:off x="11481938" y="1841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11481938" y="1841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11481938" y="1841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547" name="1 CuadroTexto"/>
        <xdr:cNvSpPr txBox="1"/>
      </xdr:nvSpPr>
      <xdr:spPr>
        <a:xfrm>
          <a:off x="11481938" y="1841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11481938" y="1841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11481938" y="1841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11481938" y="1841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11481938" y="1841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11481938" y="1841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11481938" y="1841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55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57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60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64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67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68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72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76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80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11481938" y="2577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584" name="1 CuadroTexto"/>
        <xdr:cNvSpPr txBox="1"/>
      </xdr:nvSpPr>
      <xdr:spPr>
        <a:xfrm>
          <a:off x="11481938" y="2577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11481938" y="2577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11481938" y="25940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11481938" y="25940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588" name="1 CuadroTexto"/>
        <xdr:cNvSpPr txBox="1"/>
      </xdr:nvSpPr>
      <xdr:spPr>
        <a:xfrm>
          <a:off x="11481938" y="2577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11481938" y="2577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11481938" y="25940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11481938" y="25940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92" name="1 CuadroTexto"/>
        <xdr:cNvSpPr txBox="1"/>
      </xdr:nvSpPr>
      <xdr:spPr>
        <a:xfrm>
          <a:off x="11481938" y="25940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11481938" y="25940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11481938" y="25940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11481938" y="25940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596" name="1 CuadroTexto"/>
        <xdr:cNvSpPr txBox="1"/>
      </xdr:nvSpPr>
      <xdr:spPr>
        <a:xfrm>
          <a:off x="11481938" y="2577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11481938" y="2577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11481938" y="2577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599" name="1 CuadroTexto"/>
        <xdr:cNvSpPr txBox="1"/>
      </xdr:nvSpPr>
      <xdr:spPr>
        <a:xfrm>
          <a:off x="11481938" y="2577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600" name="1 CuadroTexto"/>
        <xdr:cNvSpPr txBox="1"/>
      </xdr:nvSpPr>
      <xdr:spPr>
        <a:xfrm>
          <a:off x="11481938" y="2577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11481938" y="2577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11481938" y="2577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11481938" y="2577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604" name="1 CuadroTexto"/>
        <xdr:cNvSpPr txBox="1"/>
      </xdr:nvSpPr>
      <xdr:spPr>
        <a:xfrm>
          <a:off x="11481938" y="2577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11481938" y="2577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606" name="1 CuadroTexto"/>
        <xdr:cNvSpPr txBox="1"/>
      </xdr:nvSpPr>
      <xdr:spPr>
        <a:xfrm>
          <a:off x="11481938" y="2577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11481938" y="2577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608" name="1 CuadroTexto"/>
        <xdr:cNvSpPr txBox="1"/>
      </xdr:nvSpPr>
      <xdr:spPr>
        <a:xfrm>
          <a:off x="11481938" y="2577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609" name="1 CuadroTexto"/>
        <xdr:cNvSpPr txBox="1"/>
      </xdr:nvSpPr>
      <xdr:spPr>
        <a:xfrm>
          <a:off x="11481938" y="2577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11481938" y="2577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611" name="1 CuadroTexto"/>
        <xdr:cNvSpPr txBox="1"/>
      </xdr:nvSpPr>
      <xdr:spPr>
        <a:xfrm>
          <a:off x="11481938" y="2577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11481938" y="2577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11481938" y="25940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11481938" y="25940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615" name="1 CuadroTexto"/>
        <xdr:cNvSpPr txBox="1"/>
      </xdr:nvSpPr>
      <xdr:spPr>
        <a:xfrm>
          <a:off x="11481938" y="25940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11481938" y="25940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617" name="1 CuadroTexto"/>
        <xdr:cNvSpPr txBox="1"/>
      </xdr:nvSpPr>
      <xdr:spPr>
        <a:xfrm>
          <a:off x="11481938" y="25940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618" name="1 CuadroTexto"/>
        <xdr:cNvSpPr txBox="1"/>
      </xdr:nvSpPr>
      <xdr:spPr>
        <a:xfrm>
          <a:off x="11481938" y="25940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619" name="1 CuadroTexto"/>
        <xdr:cNvSpPr txBox="1"/>
      </xdr:nvSpPr>
      <xdr:spPr>
        <a:xfrm>
          <a:off x="11481938" y="25940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11481938" y="25940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11481938" y="25940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11481938" y="25940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623" name="1 CuadroTexto"/>
        <xdr:cNvSpPr txBox="1"/>
      </xdr:nvSpPr>
      <xdr:spPr>
        <a:xfrm>
          <a:off x="11481938" y="25940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624" name="1 CuadroTexto"/>
        <xdr:cNvSpPr txBox="1"/>
      </xdr:nvSpPr>
      <xdr:spPr>
        <a:xfrm>
          <a:off x="11481938" y="25940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625" name="1 CuadroTexto"/>
        <xdr:cNvSpPr txBox="1"/>
      </xdr:nvSpPr>
      <xdr:spPr>
        <a:xfrm>
          <a:off x="11481938" y="25940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626" name="1 CuadroTexto"/>
        <xdr:cNvSpPr txBox="1"/>
      </xdr:nvSpPr>
      <xdr:spPr>
        <a:xfrm>
          <a:off x="11481938" y="25940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627" name="1 CuadroTexto"/>
        <xdr:cNvSpPr txBox="1"/>
      </xdr:nvSpPr>
      <xdr:spPr>
        <a:xfrm>
          <a:off x="11481938" y="25940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11480152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80</xdr:row>
      <xdr:rowOff>0</xdr:rowOff>
    </xdr:from>
    <xdr:ext cx="184731" cy="264560"/>
    <xdr:sp macro="" textlink="">
      <xdr:nvSpPr>
        <xdr:cNvPr id="629" name="1 CuadroTexto"/>
        <xdr:cNvSpPr txBox="1"/>
      </xdr:nvSpPr>
      <xdr:spPr>
        <a:xfrm>
          <a:off x="11481938" y="2659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80</xdr:row>
      <xdr:rowOff>0</xdr:rowOff>
    </xdr:from>
    <xdr:ext cx="184731" cy="264560"/>
    <xdr:sp macro="" textlink="">
      <xdr:nvSpPr>
        <xdr:cNvPr id="630" name="1 CuadroTexto"/>
        <xdr:cNvSpPr txBox="1"/>
      </xdr:nvSpPr>
      <xdr:spPr>
        <a:xfrm>
          <a:off x="11481938" y="2659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80</xdr:row>
      <xdr:rowOff>0</xdr:rowOff>
    </xdr:from>
    <xdr:ext cx="184731" cy="264560"/>
    <xdr:sp macro="" textlink="">
      <xdr:nvSpPr>
        <xdr:cNvPr id="631" name="1 CuadroTexto"/>
        <xdr:cNvSpPr txBox="1"/>
      </xdr:nvSpPr>
      <xdr:spPr>
        <a:xfrm>
          <a:off x="11481938" y="2659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80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11481938" y="2659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80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11481938" y="2659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80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11481938" y="2659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80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11481938" y="2659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80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11481938" y="2659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80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11481938" y="2659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80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11481938" y="2659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80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11481938" y="2659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80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11481938" y="2659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80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11481938" y="2659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80</xdr:row>
      <xdr:rowOff>0</xdr:rowOff>
    </xdr:from>
    <xdr:ext cx="184731" cy="264560"/>
    <xdr:sp macro="" textlink="">
      <xdr:nvSpPr>
        <xdr:cNvPr id="642" name="1 CuadroTexto"/>
        <xdr:cNvSpPr txBox="1"/>
      </xdr:nvSpPr>
      <xdr:spPr>
        <a:xfrm>
          <a:off x="11481938" y="2659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80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11481938" y="2659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80</xdr:row>
      <xdr:rowOff>0</xdr:rowOff>
    </xdr:from>
    <xdr:ext cx="184731" cy="264560"/>
    <xdr:sp macro="" textlink="">
      <xdr:nvSpPr>
        <xdr:cNvPr id="644" name="1 CuadroTexto"/>
        <xdr:cNvSpPr txBox="1"/>
      </xdr:nvSpPr>
      <xdr:spPr>
        <a:xfrm>
          <a:off x="11481938" y="2659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80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11481938" y="2659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80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11481938" y="2659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80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11481938" y="2659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80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11481938" y="2659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80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11481938" y="2659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80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11481938" y="265955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81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81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81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81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81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81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81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81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81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81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81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81</xdr:row>
      <xdr:rowOff>0</xdr:rowOff>
    </xdr:from>
    <xdr:ext cx="184731" cy="264560"/>
    <xdr:sp macro="" textlink="">
      <xdr:nvSpPr>
        <xdr:cNvPr id="662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81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81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81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81</xdr:row>
      <xdr:rowOff>0</xdr:rowOff>
    </xdr:from>
    <xdr:ext cx="184731" cy="264560"/>
    <xdr:sp macro="" textlink="">
      <xdr:nvSpPr>
        <xdr:cNvPr id="666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81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81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81</xdr:row>
      <xdr:rowOff>0</xdr:rowOff>
    </xdr:from>
    <xdr:ext cx="184731" cy="264560"/>
    <xdr:sp macro="" textlink="">
      <xdr:nvSpPr>
        <xdr:cNvPr id="669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81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81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81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81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81</xdr:row>
      <xdr:rowOff>0</xdr:rowOff>
    </xdr:from>
    <xdr:ext cx="184731" cy="264560"/>
    <xdr:sp macro="" textlink="">
      <xdr:nvSpPr>
        <xdr:cNvPr id="674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680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684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692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694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702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703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707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713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714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719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82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11481938" y="27473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83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11480152" y="3613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83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11480152" y="3613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84</xdr:row>
      <xdr:rowOff>0</xdr:rowOff>
    </xdr:from>
    <xdr:ext cx="184731" cy="264560"/>
    <xdr:sp macro="" textlink="">
      <xdr:nvSpPr>
        <xdr:cNvPr id="725" name="1 CuadroTexto"/>
        <xdr:cNvSpPr txBox="1"/>
      </xdr:nvSpPr>
      <xdr:spPr>
        <a:xfrm>
          <a:off x="11480152" y="3710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84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11480152" y="3710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84</xdr:row>
      <xdr:rowOff>0</xdr:rowOff>
    </xdr:from>
    <xdr:ext cx="184731" cy="264560"/>
    <xdr:sp macro="" textlink="">
      <xdr:nvSpPr>
        <xdr:cNvPr id="727" name="1 CuadroTexto"/>
        <xdr:cNvSpPr txBox="1"/>
      </xdr:nvSpPr>
      <xdr:spPr>
        <a:xfrm>
          <a:off x="11481938" y="28128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84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11481938" y="28128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86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11481938" y="10745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86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11481938" y="10745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86</xdr:row>
      <xdr:rowOff>0</xdr:rowOff>
    </xdr:from>
    <xdr:ext cx="184731" cy="264560"/>
    <xdr:sp macro="" textlink="">
      <xdr:nvSpPr>
        <xdr:cNvPr id="731" name="1 CuadroTexto"/>
        <xdr:cNvSpPr txBox="1"/>
      </xdr:nvSpPr>
      <xdr:spPr>
        <a:xfrm>
          <a:off x="11481938" y="10745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87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11480152" y="3500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87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11481938" y="1123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87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11481938" y="1123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87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11481938" y="1123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87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11481938" y="1123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93</xdr:row>
      <xdr:rowOff>0</xdr:rowOff>
    </xdr:from>
    <xdr:ext cx="184731" cy="264560"/>
    <xdr:sp macro="" textlink="">
      <xdr:nvSpPr>
        <xdr:cNvPr id="737" name="1 CuadroTexto"/>
        <xdr:cNvSpPr txBox="1"/>
      </xdr:nvSpPr>
      <xdr:spPr>
        <a:xfrm>
          <a:off x="11480152" y="465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96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11480152" y="439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97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11480152" y="4423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100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11481938" y="345132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101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11481938" y="335309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102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11481938" y="348406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102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11481938" y="351680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103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11481938" y="351680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104</xdr:row>
      <xdr:rowOff>0</xdr:rowOff>
    </xdr:from>
    <xdr:ext cx="184731" cy="264560"/>
    <xdr:sp macro="" textlink="">
      <xdr:nvSpPr>
        <xdr:cNvPr id="745" name="1 CuadroTexto"/>
        <xdr:cNvSpPr txBox="1"/>
      </xdr:nvSpPr>
      <xdr:spPr>
        <a:xfrm>
          <a:off x="11481938" y="3615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108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11481938" y="37787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108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11481938" y="37787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109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11481938" y="3615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110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11481938" y="389334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110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11481938" y="389334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111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11480152" y="4455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112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11481938" y="35659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112</xdr:row>
      <xdr:rowOff>0</xdr:rowOff>
    </xdr:from>
    <xdr:ext cx="184731" cy="264560"/>
    <xdr:sp macro="" textlink="">
      <xdr:nvSpPr>
        <xdr:cNvPr id="753" name="1 CuadroTexto"/>
        <xdr:cNvSpPr txBox="1"/>
      </xdr:nvSpPr>
      <xdr:spPr>
        <a:xfrm>
          <a:off x="11481938" y="35659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112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11481938" y="35659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112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11481938" y="39751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113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11481938" y="345132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114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11481938" y="3664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114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11481938" y="3664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114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11481938" y="3664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114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11481938" y="40406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115</xdr:row>
      <xdr:rowOff>0</xdr:rowOff>
    </xdr:from>
    <xdr:ext cx="184731" cy="264560"/>
    <xdr:sp macro="" textlink="">
      <xdr:nvSpPr>
        <xdr:cNvPr id="761" name="1 CuadroTexto"/>
        <xdr:cNvSpPr txBox="1"/>
      </xdr:nvSpPr>
      <xdr:spPr>
        <a:xfrm>
          <a:off x="11481938" y="40406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116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11481938" y="389334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116</xdr:row>
      <xdr:rowOff>0</xdr:rowOff>
    </xdr:from>
    <xdr:ext cx="184731" cy="264560"/>
    <xdr:sp macro="" textlink="">
      <xdr:nvSpPr>
        <xdr:cNvPr id="763" name="1 CuadroTexto"/>
        <xdr:cNvSpPr txBox="1"/>
      </xdr:nvSpPr>
      <xdr:spPr>
        <a:xfrm>
          <a:off x="11481938" y="389334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117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11481938" y="40897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117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11481938" y="40897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117</xdr:row>
      <xdr:rowOff>0</xdr:rowOff>
    </xdr:from>
    <xdr:ext cx="184731" cy="264560"/>
    <xdr:sp macro="" textlink="">
      <xdr:nvSpPr>
        <xdr:cNvPr id="766" name="1 CuadroTexto"/>
        <xdr:cNvSpPr txBox="1"/>
      </xdr:nvSpPr>
      <xdr:spPr>
        <a:xfrm>
          <a:off x="11481938" y="40897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117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11481938" y="40897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117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11481938" y="40897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117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11481938" y="4171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117</xdr:row>
      <xdr:rowOff>0</xdr:rowOff>
    </xdr:from>
    <xdr:ext cx="184731" cy="264560"/>
    <xdr:sp macro="" textlink="">
      <xdr:nvSpPr>
        <xdr:cNvPr id="770" name="1 CuadroTexto"/>
        <xdr:cNvSpPr txBox="1"/>
      </xdr:nvSpPr>
      <xdr:spPr>
        <a:xfrm>
          <a:off x="11481938" y="4171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118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11481938" y="325487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119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11481938" y="42371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119</xdr:row>
      <xdr:rowOff>0</xdr:rowOff>
    </xdr:from>
    <xdr:ext cx="184731" cy="264560"/>
    <xdr:sp macro="" textlink="">
      <xdr:nvSpPr>
        <xdr:cNvPr id="773" name="1 CuadroTexto"/>
        <xdr:cNvSpPr txBox="1"/>
      </xdr:nvSpPr>
      <xdr:spPr>
        <a:xfrm>
          <a:off x="11481938" y="42371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120</xdr:row>
      <xdr:rowOff>0</xdr:rowOff>
    </xdr:from>
    <xdr:ext cx="184731" cy="264560"/>
    <xdr:sp macro="" textlink="">
      <xdr:nvSpPr>
        <xdr:cNvPr id="774" name="1 CuadroTexto"/>
        <xdr:cNvSpPr txBox="1"/>
      </xdr:nvSpPr>
      <xdr:spPr>
        <a:xfrm>
          <a:off x="11481938" y="4171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120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11481938" y="4171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121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11481938" y="384423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121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11481938" y="384423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122</xdr:row>
      <xdr:rowOff>0</xdr:rowOff>
    </xdr:from>
    <xdr:ext cx="184731" cy="264560"/>
    <xdr:sp macro="" textlink="">
      <xdr:nvSpPr>
        <xdr:cNvPr id="778" name="1 CuadroTexto"/>
        <xdr:cNvSpPr txBox="1"/>
      </xdr:nvSpPr>
      <xdr:spPr>
        <a:xfrm>
          <a:off x="11481938" y="433536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122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11481938" y="433536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122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11481938" y="433536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123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11481938" y="400794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123</xdr:row>
      <xdr:rowOff>0</xdr:rowOff>
    </xdr:from>
    <xdr:ext cx="184731" cy="264560"/>
    <xdr:sp macro="" textlink="">
      <xdr:nvSpPr>
        <xdr:cNvPr id="782" name="1 CuadroTexto"/>
        <xdr:cNvSpPr txBox="1"/>
      </xdr:nvSpPr>
      <xdr:spPr>
        <a:xfrm>
          <a:off x="11481938" y="400794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123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11481938" y="400794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123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11481938" y="400794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124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11481938" y="40406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124</xdr:row>
      <xdr:rowOff>0</xdr:rowOff>
    </xdr:from>
    <xdr:ext cx="184731" cy="264560"/>
    <xdr:sp macro="" textlink="">
      <xdr:nvSpPr>
        <xdr:cNvPr id="786" name="1 CuadroTexto"/>
        <xdr:cNvSpPr txBox="1"/>
      </xdr:nvSpPr>
      <xdr:spPr>
        <a:xfrm>
          <a:off x="11481938" y="44335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124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11481938" y="44335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124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11481938" y="44335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124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11481938" y="44335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124</xdr:row>
      <xdr:rowOff>0</xdr:rowOff>
    </xdr:from>
    <xdr:ext cx="184731" cy="264560"/>
    <xdr:sp macro="" textlink="">
      <xdr:nvSpPr>
        <xdr:cNvPr id="790" name="1 CuadroTexto"/>
        <xdr:cNvSpPr txBox="1"/>
      </xdr:nvSpPr>
      <xdr:spPr>
        <a:xfrm>
          <a:off x="11481938" y="44335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125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11481938" y="44335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126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11481938" y="4482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125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11481938" y="44335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125</xdr:row>
      <xdr:rowOff>0</xdr:rowOff>
    </xdr:from>
    <xdr:ext cx="184731" cy="264560"/>
    <xdr:sp macro="" textlink="">
      <xdr:nvSpPr>
        <xdr:cNvPr id="794" name="1 CuadroTexto"/>
        <xdr:cNvSpPr txBox="1"/>
      </xdr:nvSpPr>
      <xdr:spPr>
        <a:xfrm>
          <a:off x="11481938" y="44335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125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11481938" y="44335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125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11481938" y="44335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126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11481938" y="4482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126</xdr:row>
      <xdr:rowOff>0</xdr:rowOff>
    </xdr:from>
    <xdr:ext cx="184731" cy="264560"/>
    <xdr:sp macro="" textlink="">
      <xdr:nvSpPr>
        <xdr:cNvPr id="798" name="1 CuadroTexto"/>
        <xdr:cNvSpPr txBox="1"/>
      </xdr:nvSpPr>
      <xdr:spPr>
        <a:xfrm>
          <a:off x="11481938" y="4482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126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11481938" y="4482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126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11481938" y="4482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126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11481938" y="4482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126</xdr:row>
      <xdr:rowOff>0</xdr:rowOff>
    </xdr:from>
    <xdr:ext cx="184731" cy="264560"/>
    <xdr:sp macro="" textlink="">
      <xdr:nvSpPr>
        <xdr:cNvPr id="802" name="1 CuadroTexto"/>
        <xdr:cNvSpPr txBox="1"/>
      </xdr:nvSpPr>
      <xdr:spPr>
        <a:xfrm>
          <a:off x="11481938" y="4482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129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11481938" y="4531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129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11481938" y="4531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129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11481938" y="4531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129</xdr:row>
      <xdr:rowOff>0</xdr:rowOff>
    </xdr:from>
    <xdr:ext cx="184731" cy="264560"/>
    <xdr:sp macro="" textlink="">
      <xdr:nvSpPr>
        <xdr:cNvPr id="806" name="1 CuadroTexto"/>
        <xdr:cNvSpPr txBox="1"/>
      </xdr:nvSpPr>
      <xdr:spPr>
        <a:xfrm>
          <a:off x="11481938" y="4531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129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11481938" y="4531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130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11481938" y="34022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131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11481938" y="48428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131</xdr:row>
      <xdr:rowOff>0</xdr:rowOff>
    </xdr:from>
    <xdr:ext cx="184731" cy="264560"/>
    <xdr:sp macro="" textlink="">
      <xdr:nvSpPr>
        <xdr:cNvPr id="810" name="1 CuadroTexto"/>
        <xdr:cNvSpPr txBox="1"/>
      </xdr:nvSpPr>
      <xdr:spPr>
        <a:xfrm>
          <a:off x="11481938" y="48428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132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11481938" y="4597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132</xdr:row>
      <xdr:rowOff>0</xdr:rowOff>
    </xdr:from>
    <xdr:ext cx="184731" cy="264560"/>
    <xdr:sp macro="" textlink="">
      <xdr:nvSpPr>
        <xdr:cNvPr id="812" name="1 CuadroTexto"/>
        <xdr:cNvSpPr txBox="1"/>
      </xdr:nvSpPr>
      <xdr:spPr>
        <a:xfrm>
          <a:off x="11481938" y="4597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132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11481938" y="4597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132</xdr:row>
      <xdr:rowOff>0</xdr:rowOff>
    </xdr:from>
    <xdr:ext cx="184731" cy="264560"/>
    <xdr:sp macro="" textlink="">
      <xdr:nvSpPr>
        <xdr:cNvPr id="814" name="1 CuadroTexto"/>
        <xdr:cNvSpPr txBox="1"/>
      </xdr:nvSpPr>
      <xdr:spPr>
        <a:xfrm>
          <a:off x="11481938" y="4597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132</xdr:row>
      <xdr:rowOff>0</xdr:rowOff>
    </xdr:from>
    <xdr:ext cx="184731" cy="264560"/>
    <xdr:sp macro="" textlink="">
      <xdr:nvSpPr>
        <xdr:cNvPr id="815" name="1 CuadroTexto"/>
        <xdr:cNvSpPr txBox="1"/>
      </xdr:nvSpPr>
      <xdr:spPr>
        <a:xfrm>
          <a:off x="11481938" y="4597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132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11481938" y="4597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132</xdr:row>
      <xdr:rowOff>0</xdr:rowOff>
    </xdr:from>
    <xdr:ext cx="184731" cy="264560"/>
    <xdr:sp macro="" textlink="">
      <xdr:nvSpPr>
        <xdr:cNvPr id="817" name="1 CuadroTexto"/>
        <xdr:cNvSpPr txBox="1"/>
      </xdr:nvSpPr>
      <xdr:spPr>
        <a:xfrm>
          <a:off x="11481938" y="4597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133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11481938" y="42043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133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11481938" y="42043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133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11481938" y="42043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133</xdr:row>
      <xdr:rowOff>0</xdr:rowOff>
    </xdr:from>
    <xdr:ext cx="184731" cy="264560"/>
    <xdr:sp macro="" textlink="">
      <xdr:nvSpPr>
        <xdr:cNvPr id="821" name="1 CuadroTexto"/>
        <xdr:cNvSpPr txBox="1"/>
      </xdr:nvSpPr>
      <xdr:spPr>
        <a:xfrm>
          <a:off x="11481938" y="42043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133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11481938" y="42043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133</xdr:row>
      <xdr:rowOff>0</xdr:rowOff>
    </xdr:from>
    <xdr:ext cx="184731" cy="264560"/>
    <xdr:sp macro="" textlink="">
      <xdr:nvSpPr>
        <xdr:cNvPr id="823" name="1 CuadroTexto"/>
        <xdr:cNvSpPr txBox="1"/>
      </xdr:nvSpPr>
      <xdr:spPr>
        <a:xfrm>
          <a:off x="11481938" y="42043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133</xdr:row>
      <xdr:rowOff>0</xdr:rowOff>
    </xdr:from>
    <xdr:ext cx="184731" cy="264560"/>
    <xdr:sp macro="" textlink="">
      <xdr:nvSpPr>
        <xdr:cNvPr id="824" name="1 CuadroTexto"/>
        <xdr:cNvSpPr txBox="1"/>
      </xdr:nvSpPr>
      <xdr:spPr>
        <a:xfrm>
          <a:off x="11481938" y="42043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133</xdr:row>
      <xdr:rowOff>0</xdr:rowOff>
    </xdr:from>
    <xdr:ext cx="184731" cy="264560"/>
    <xdr:sp macro="" textlink="">
      <xdr:nvSpPr>
        <xdr:cNvPr id="825" name="1 CuadroTexto"/>
        <xdr:cNvSpPr txBox="1"/>
      </xdr:nvSpPr>
      <xdr:spPr>
        <a:xfrm>
          <a:off x="11481938" y="42043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132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11481938" y="503932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132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11481938" y="503932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132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11481938" y="503932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132</xdr:row>
      <xdr:rowOff>0</xdr:rowOff>
    </xdr:from>
    <xdr:ext cx="184731" cy="264560"/>
    <xdr:sp macro="" textlink="">
      <xdr:nvSpPr>
        <xdr:cNvPr id="829" name="1 CuadroTexto"/>
        <xdr:cNvSpPr txBox="1"/>
      </xdr:nvSpPr>
      <xdr:spPr>
        <a:xfrm>
          <a:off x="11481938" y="503932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132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11481938" y="503932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132</xdr:row>
      <xdr:rowOff>0</xdr:rowOff>
    </xdr:from>
    <xdr:ext cx="184731" cy="264560"/>
    <xdr:sp macro="" textlink="">
      <xdr:nvSpPr>
        <xdr:cNvPr id="831" name="1 CuadroTexto"/>
        <xdr:cNvSpPr txBox="1"/>
      </xdr:nvSpPr>
      <xdr:spPr>
        <a:xfrm>
          <a:off x="11481938" y="503932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132</xdr:row>
      <xdr:rowOff>0</xdr:rowOff>
    </xdr:from>
    <xdr:ext cx="184731" cy="264560"/>
    <xdr:sp macro="" textlink="">
      <xdr:nvSpPr>
        <xdr:cNvPr id="832" name="1 CuadroTexto"/>
        <xdr:cNvSpPr txBox="1"/>
      </xdr:nvSpPr>
      <xdr:spPr>
        <a:xfrm>
          <a:off x="11481938" y="503932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132</xdr:row>
      <xdr:rowOff>0</xdr:rowOff>
    </xdr:from>
    <xdr:ext cx="184731" cy="264560"/>
    <xdr:sp macro="" textlink="">
      <xdr:nvSpPr>
        <xdr:cNvPr id="833" name="1 CuadroTexto"/>
        <xdr:cNvSpPr txBox="1"/>
      </xdr:nvSpPr>
      <xdr:spPr>
        <a:xfrm>
          <a:off x="11481938" y="503932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132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11481938" y="503932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137</xdr:row>
      <xdr:rowOff>0</xdr:rowOff>
    </xdr:from>
    <xdr:ext cx="184731" cy="264560"/>
    <xdr:sp macro="" textlink="">
      <xdr:nvSpPr>
        <xdr:cNvPr id="835" name="1 CuadroTexto"/>
        <xdr:cNvSpPr txBox="1"/>
      </xdr:nvSpPr>
      <xdr:spPr>
        <a:xfrm>
          <a:off x="11481938" y="42371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137</xdr:row>
      <xdr:rowOff>0</xdr:rowOff>
    </xdr:from>
    <xdr:ext cx="184731" cy="264560"/>
    <xdr:sp macro="" textlink="">
      <xdr:nvSpPr>
        <xdr:cNvPr id="836" name="1 CuadroTexto"/>
        <xdr:cNvSpPr txBox="1"/>
      </xdr:nvSpPr>
      <xdr:spPr>
        <a:xfrm>
          <a:off x="11481938" y="42371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139</xdr:row>
      <xdr:rowOff>0</xdr:rowOff>
    </xdr:from>
    <xdr:ext cx="184731" cy="264560"/>
    <xdr:sp macro="" textlink="">
      <xdr:nvSpPr>
        <xdr:cNvPr id="837" name="1 CuadroTexto"/>
        <xdr:cNvSpPr txBox="1"/>
      </xdr:nvSpPr>
      <xdr:spPr>
        <a:xfrm>
          <a:off x="11481938" y="48428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140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11481938" y="49083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139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11481938" y="48428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140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11481938" y="49083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140</xdr:row>
      <xdr:rowOff>0</xdr:rowOff>
    </xdr:from>
    <xdr:ext cx="184731" cy="264560"/>
    <xdr:sp macro="" textlink="">
      <xdr:nvSpPr>
        <xdr:cNvPr id="841" name="1 CuadroTexto"/>
        <xdr:cNvSpPr txBox="1"/>
      </xdr:nvSpPr>
      <xdr:spPr>
        <a:xfrm>
          <a:off x="11481938" y="49083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142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11481938" y="52685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142</xdr:row>
      <xdr:rowOff>0</xdr:rowOff>
    </xdr:from>
    <xdr:ext cx="184731" cy="264560"/>
    <xdr:sp macro="" textlink="">
      <xdr:nvSpPr>
        <xdr:cNvPr id="843" name="1 CuadroTexto"/>
        <xdr:cNvSpPr txBox="1"/>
      </xdr:nvSpPr>
      <xdr:spPr>
        <a:xfrm>
          <a:off x="11481938" y="52685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141</xdr:row>
      <xdr:rowOff>0</xdr:rowOff>
    </xdr:from>
    <xdr:ext cx="184731" cy="264560"/>
    <xdr:sp macro="" textlink="">
      <xdr:nvSpPr>
        <xdr:cNvPr id="844" name="1 CuadroTexto"/>
        <xdr:cNvSpPr txBox="1"/>
      </xdr:nvSpPr>
      <xdr:spPr>
        <a:xfrm>
          <a:off x="11481938" y="530125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141</xdr:row>
      <xdr:rowOff>0</xdr:rowOff>
    </xdr:from>
    <xdr:ext cx="184731" cy="264560"/>
    <xdr:sp macro="" textlink="">
      <xdr:nvSpPr>
        <xdr:cNvPr id="845" name="1 CuadroTexto"/>
        <xdr:cNvSpPr txBox="1"/>
      </xdr:nvSpPr>
      <xdr:spPr>
        <a:xfrm>
          <a:off x="11481938" y="530125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141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11481938" y="530125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142</xdr:row>
      <xdr:rowOff>0</xdr:rowOff>
    </xdr:from>
    <xdr:ext cx="184731" cy="264560"/>
    <xdr:sp macro="" textlink="">
      <xdr:nvSpPr>
        <xdr:cNvPr id="847" name="1 CuadroTexto"/>
        <xdr:cNvSpPr txBox="1"/>
      </xdr:nvSpPr>
      <xdr:spPr>
        <a:xfrm>
          <a:off x="11481938" y="530125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142</xdr:row>
      <xdr:rowOff>0</xdr:rowOff>
    </xdr:from>
    <xdr:ext cx="184731" cy="264560"/>
    <xdr:sp macro="" textlink="">
      <xdr:nvSpPr>
        <xdr:cNvPr id="848" name="1 CuadroTexto"/>
        <xdr:cNvSpPr txBox="1"/>
      </xdr:nvSpPr>
      <xdr:spPr>
        <a:xfrm>
          <a:off x="11481938" y="530125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142</xdr:row>
      <xdr:rowOff>0</xdr:rowOff>
    </xdr:from>
    <xdr:ext cx="184731" cy="264560"/>
    <xdr:sp macro="" textlink="">
      <xdr:nvSpPr>
        <xdr:cNvPr id="849" name="1 CuadroTexto"/>
        <xdr:cNvSpPr txBox="1"/>
      </xdr:nvSpPr>
      <xdr:spPr>
        <a:xfrm>
          <a:off x="11481938" y="530125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143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11480152" y="4957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144</xdr:row>
      <xdr:rowOff>0</xdr:rowOff>
    </xdr:from>
    <xdr:ext cx="184731" cy="264560"/>
    <xdr:sp macro="" textlink="">
      <xdr:nvSpPr>
        <xdr:cNvPr id="851" name="1 CuadroTexto"/>
        <xdr:cNvSpPr txBox="1"/>
      </xdr:nvSpPr>
      <xdr:spPr>
        <a:xfrm>
          <a:off x="11480152" y="502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144</xdr:row>
      <xdr:rowOff>0</xdr:rowOff>
    </xdr:from>
    <xdr:ext cx="184731" cy="264560"/>
    <xdr:sp macro="" textlink="">
      <xdr:nvSpPr>
        <xdr:cNvPr id="852" name="1 CuadroTexto"/>
        <xdr:cNvSpPr txBox="1"/>
      </xdr:nvSpPr>
      <xdr:spPr>
        <a:xfrm>
          <a:off x="11480152" y="502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144</xdr:row>
      <xdr:rowOff>0</xdr:rowOff>
    </xdr:from>
    <xdr:ext cx="184731" cy="264560"/>
    <xdr:sp macro="" textlink="">
      <xdr:nvSpPr>
        <xdr:cNvPr id="853" name="1 CuadroTexto"/>
        <xdr:cNvSpPr txBox="1"/>
      </xdr:nvSpPr>
      <xdr:spPr>
        <a:xfrm>
          <a:off x="11480152" y="502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153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11480152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154</xdr:row>
      <xdr:rowOff>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11480152" y="1890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155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11481938" y="602158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157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11481938" y="602158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158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11480152" y="400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159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11481938" y="61525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160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11481938" y="61525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161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11481938" y="61689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160</xdr:row>
      <xdr:rowOff>0</xdr:rowOff>
    </xdr:from>
    <xdr:ext cx="184731" cy="264560"/>
    <xdr:sp macro="" textlink="">
      <xdr:nvSpPr>
        <xdr:cNvPr id="866" name="1 CuadroTexto"/>
        <xdr:cNvSpPr txBox="1"/>
      </xdr:nvSpPr>
      <xdr:spPr>
        <a:xfrm>
          <a:off x="11481938" y="61689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161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11481938" y="6185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161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11480152" y="1923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161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11480152" y="1923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163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11480152" y="1971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162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11481938" y="6201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162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11481938" y="6201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162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11481938" y="6201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162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11481938" y="6201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164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11480152" y="1647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165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11481938" y="628352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166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11481938" y="2692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166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11481938" y="2692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166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11481938" y="2692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166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11481938" y="2692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166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11481938" y="2692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166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11481938" y="2692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166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11481938" y="2692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166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11481938" y="2692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166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11481938" y="2692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166</xdr:row>
      <xdr:rowOff>0</xdr:rowOff>
    </xdr:from>
    <xdr:ext cx="184731" cy="264560"/>
    <xdr:sp macro="" textlink="">
      <xdr:nvSpPr>
        <xdr:cNvPr id="886" name="1 CuadroTexto"/>
        <xdr:cNvSpPr txBox="1"/>
      </xdr:nvSpPr>
      <xdr:spPr>
        <a:xfrm>
          <a:off x="11481938" y="2692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166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11481938" y="2692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166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11481938" y="2692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166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11481938" y="2692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166</xdr:row>
      <xdr:rowOff>0</xdr:rowOff>
    </xdr:from>
    <xdr:ext cx="184731" cy="264560"/>
    <xdr:sp macro="" textlink="">
      <xdr:nvSpPr>
        <xdr:cNvPr id="890" name="1 CuadroTexto"/>
        <xdr:cNvSpPr txBox="1"/>
      </xdr:nvSpPr>
      <xdr:spPr>
        <a:xfrm>
          <a:off x="11481938" y="2692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166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11481938" y="2692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166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11481938" y="2692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166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11481938" y="2692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166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11481938" y="2692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166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11481938" y="2692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166</xdr:row>
      <xdr:rowOff>0</xdr:rowOff>
    </xdr:from>
    <xdr:ext cx="184731" cy="264560"/>
    <xdr:sp macro="" textlink="">
      <xdr:nvSpPr>
        <xdr:cNvPr id="896" name="1 CuadroTexto"/>
        <xdr:cNvSpPr txBox="1"/>
      </xdr:nvSpPr>
      <xdr:spPr>
        <a:xfrm>
          <a:off x="11481938" y="2692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166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11481938" y="2692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166</xdr:row>
      <xdr:rowOff>0</xdr:rowOff>
    </xdr:from>
    <xdr:ext cx="184731" cy="264560"/>
    <xdr:sp macro="" textlink="">
      <xdr:nvSpPr>
        <xdr:cNvPr id="898" name="1 CuadroTexto"/>
        <xdr:cNvSpPr txBox="1"/>
      </xdr:nvSpPr>
      <xdr:spPr>
        <a:xfrm>
          <a:off x="11481938" y="2692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166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11481938" y="2692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167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167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167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167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167</xdr:row>
      <xdr:rowOff>0</xdr:rowOff>
    </xdr:from>
    <xdr:ext cx="184731" cy="264560"/>
    <xdr:sp macro="" textlink="">
      <xdr:nvSpPr>
        <xdr:cNvPr id="904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167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167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167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167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167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167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167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167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167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167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167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167</xdr:row>
      <xdr:rowOff>0</xdr:rowOff>
    </xdr:from>
    <xdr:ext cx="184731" cy="264560"/>
    <xdr:sp macro="" textlink="">
      <xdr:nvSpPr>
        <xdr:cNvPr id="916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167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167</xdr:row>
      <xdr:rowOff>0</xdr:rowOff>
    </xdr:from>
    <xdr:ext cx="184731" cy="264560"/>
    <xdr:sp macro="" textlink="">
      <xdr:nvSpPr>
        <xdr:cNvPr id="918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167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167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167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167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168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11481938" y="161180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168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11481938" y="161180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25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29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35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41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47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49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53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59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61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66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67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75" name="1 CuadroTexto"/>
        <xdr:cNvSpPr txBox="1"/>
      </xdr:nvSpPr>
      <xdr:spPr>
        <a:xfrm>
          <a:off x="11481938" y="2266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11481938" y="641449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169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11481938" y="641449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170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11481938" y="648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170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11481938" y="648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171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11481938" y="66526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171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11481938" y="66526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171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11481938" y="66526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171</xdr:row>
      <xdr:rowOff>0</xdr:rowOff>
    </xdr:from>
    <xdr:ext cx="184731" cy="264560"/>
    <xdr:sp macro="" textlink="">
      <xdr:nvSpPr>
        <xdr:cNvPr id="983" name="1 CuadroTexto"/>
        <xdr:cNvSpPr txBox="1"/>
      </xdr:nvSpPr>
      <xdr:spPr>
        <a:xfrm>
          <a:off x="11481938" y="65127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171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11481938" y="65127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172</xdr:row>
      <xdr:rowOff>0</xdr:rowOff>
    </xdr:from>
    <xdr:ext cx="184731" cy="264560"/>
    <xdr:sp macro="" textlink="">
      <xdr:nvSpPr>
        <xdr:cNvPr id="985" name="1 CuadroTexto"/>
        <xdr:cNvSpPr txBox="1"/>
      </xdr:nvSpPr>
      <xdr:spPr>
        <a:xfrm>
          <a:off x="11481938" y="2976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172</xdr:row>
      <xdr:rowOff>0</xdr:rowOff>
    </xdr:from>
    <xdr:ext cx="184731" cy="264560"/>
    <xdr:sp macro="" textlink="">
      <xdr:nvSpPr>
        <xdr:cNvPr id="986" name="1 CuadroTexto"/>
        <xdr:cNvSpPr txBox="1"/>
      </xdr:nvSpPr>
      <xdr:spPr>
        <a:xfrm>
          <a:off x="11481938" y="2976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172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11481938" y="2976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172</xdr:row>
      <xdr:rowOff>0</xdr:rowOff>
    </xdr:from>
    <xdr:ext cx="184731" cy="264560"/>
    <xdr:sp macro="" textlink="">
      <xdr:nvSpPr>
        <xdr:cNvPr id="988" name="1 CuadroTexto"/>
        <xdr:cNvSpPr txBox="1"/>
      </xdr:nvSpPr>
      <xdr:spPr>
        <a:xfrm>
          <a:off x="11481938" y="2976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172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11481938" y="2976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992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993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995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996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00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04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08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12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16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20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24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26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28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32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34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36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37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39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41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43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45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46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47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51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53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175</xdr:row>
      <xdr:rowOff>0</xdr:rowOff>
    </xdr:from>
    <xdr:ext cx="184731" cy="264560"/>
    <xdr:sp macro="" textlink="">
      <xdr:nvSpPr>
        <xdr:cNvPr id="1054" name="1 CuadroTexto"/>
        <xdr:cNvSpPr txBox="1"/>
      </xdr:nvSpPr>
      <xdr:spPr>
        <a:xfrm>
          <a:off x="11481938" y="262681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55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57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58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59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64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70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76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81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84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90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94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102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108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112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114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181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11481938" y="67582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182</xdr:row>
      <xdr:rowOff>0</xdr:rowOff>
    </xdr:from>
    <xdr:ext cx="184731" cy="264560"/>
    <xdr:sp macro="" textlink="">
      <xdr:nvSpPr>
        <xdr:cNvPr id="1120" name="1 CuadroTexto"/>
        <xdr:cNvSpPr txBox="1"/>
      </xdr:nvSpPr>
      <xdr:spPr>
        <a:xfrm>
          <a:off x="11481938" y="18737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183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11481938" y="190648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182</xdr:row>
      <xdr:rowOff>0</xdr:rowOff>
    </xdr:from>
    <xdr:ext cx="184731" cy="264560"/>
    <xdr:sp macro="" textlink="">
      <xdr:nvSpPr>
        <xdr:cNvPr id="1122" name="1 CuadroTexto"/>
        <xdr:cNvSpPr txBox="1"/>
      </xdr:nvSpPr>
      <xdr:spPr>
        <a:xfrm>
          <a:off x="11481938" y="18737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183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11481938" y="190648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183</xdr:row>
      <xdr:rowOff>0</xdr:rowOff>
    </xdr:from>
    <xdr:ext cx="184731" cy="264560"/>
    <xdr:sp macro="" textlink="">
      <xdr:nvSpPr>
        <xdr:cNvPr id="1124" name="1 CuadroTexto"/>
        <xdr:cNvSpPr txBox="1"/>
      </xdr:nvSpPr>
      <xdr:spPr>
        <a:xfrm>
          <a:off x="11481938" y="190648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183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11481938" y="190648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184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11481938" y="193923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184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11481938" y="193923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191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11481938" y="69874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191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11481938" y="69874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192</xdr:row>
      <xdr:rowOff>0</xdr:rowOff>
    </xdr:from>
    <xdr:ext cx="184731" cy="264560"/>
    <xdr:sp macro="" textlink="">
      <xdr:nvSpPr>
        <xdr:cNvPr id="1130" name="1 CuadroTexto"/>
        <xdr:cNvSpPr txBox="1"/>
      </xdr:nvSpPr>
      <xdr:spPr>
        <a:xfrm>
          <a:off x="11481938" y="23976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192</xdr:row>
      <xdr:rowOff>0</xdr:rowOff>
    </xdr:from>
    <xdr:ext cx="184731" cy="264560"/>
    <xdr:sp macro="" textlink="">
      <xdr:nvSpPr>
        <xdr:cNvPr id="1131" name="1 CuadroTexto"/>
        <xdr:cNvSpPr txBox="1"/>
      </xdr:nvSpPr>
      <xdr:spPr>
        <a:xfrm>
          <a:off x="11481938" y="23976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192</xdr:row>
      <xdr:rowOff>0</xdr:rowOff>
    </xdr:from>
    <xdr:ext cx="184731" cy="264560"/>
    <xdr:sp macro="" textlink="">
      <xdr:nvSpPr>
        <xdr:cNvPr id="1132" name="1 CuadroTexto"/>
        <xdr:cNvSpPr txBox="1"/>
      </xdr:nvSpPr>
      <xdr:spPr>
        <a:xfrm>
          <a:off x="11481938" y="23976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192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11481938" y="23976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192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11481938" y="23976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192</xdr:row>
      <xdr:rowOff>0</xdr:rowOff>
    </xdr:from>
    <xdr:ext cx="184731" cy="264560"/>
    <xdr:sp macro="" textlink="">
      <xdr:nvSpPr>
        <xdr:cNvPr id="1135" name="1 CuadroTexto"/>
        <xdr:cNvSpPr txBox="1"/>
      </xdr:nvSpPr>
      <xdr:spPr>
        <a:xfrm>
          <a:off x="11481938" y="23976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192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11481938" y="23976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192</xdr:row>
      <xdr:rowOff>0</xdr:rowOff>
    </xdr:from>
    <xdr:ext cx="184731" cy="264560"/>
    <xdr:sp macro="" textlink="">
      <xdr:nvSpPr>
        <xdr:cNvPr id="1137" name="1 CuadroTexto"/>
        <xdr:cNvSpPr txBox="1"/>
      </xdr:nvSpPr>
      <xdr:spPr>
        <a:xfrm>
          <a:off x="11481938" y="23976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192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11481938" y="23976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192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11481938" y="23976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192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11481938" y="23976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192</xdr:row>
      <xdr:rowOff>0</xdr:rowOff>
    </xdr:from>
    <xdr:ext cx="184731" cy="264560"/>
    <xdr:sp macro="" textlink="">
      <xdr:nvSpPr>
        <xdr:cNvPr id="1141" name="1 CuadroTexto"/>
        <xdr:cNvSpPr txBox="1"/>
      </xdr:nvSpPr>
      <xdr:spPr>
        <a:xfrm>
          <a:off x="11481938" y="23976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192</xdr:row>
      <xdr:rowOff>0</xdr:rowOff>
    </xdr:from>
    <xdr:ext cx="184731" cy="264560"/>
    <xdr:sp macro="" textlink="">
      <xdr:nvSpPr>
        <xdr:cNvPr id="1142" name="1 CuadroTexto"/>
        <xdr:cNvSpPr txBox="1"/>
      </xdr:nvSpPr>
      <xdr:spPr>
        <a:xfrm>
          <a:off x="11481938" y="23976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192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11481938" y="23976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192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11481938" y="23976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192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11481938" y="23976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192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11481938" y="74726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192</xdr:row>
      <xdr:rowOff>0</xdr:rowOff>
    </xdr:from>
    <xdr:ext cx="184731" cy="264560"/>
    <xdr:sp macro="" textlink="">
      <xdr:nvSpPr>
        <xdr:cNvPr id="1147" name="1 CuadroTexto"/>
        <xdr:cNvSpPr txBox="1"/>
      </xdr:nvSpPr>
      <xdr:spPr>
        <a:xfrm>
          <a:off x="11481938" y="74726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193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11481938" y="74726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193</xdr:row>
      <xdr:rowOff>0</xdr:rowOff>
    </xdr:from>
    <xdr:ext cx="184731" cy="264560"/>
    <xdr:sp macro="" textlink="">
      <xdr:nvSpPr>
        <xdr:cNvPr id="1149" name="1 CuadroTexto"/>
        <xdr:cNvSpPr txBox="1"/>
      </xdr:nvSpPr>
      <xdr:spPr>
        <a:xfrm>
          <a:off x="11481938" y="74726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195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11480152" y="3354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152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153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154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155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157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159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164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165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167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169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172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173" name="1 CuadroTexto"/>
        <xdr:cNvSpPr txBox="1"/>
      </xdr:nvSpPr>
      <xdr:spPr>
        <a:xfrm>
          <a:off x="11481938" y="63490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11481938" y="638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11481938" y="638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11481938" y="638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11481938" y="638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11481938" y="638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179" name="1 CuadroTexto"/>
        <xdr:cNvSpPr txBox="1"/>
      </xdr:nvSpPr>
      <xdr:spPr>
        <a:xfrm>
          <a:off x="11481938" y="638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11481938" y="638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181" name="1 CuadroTexto"/>
        <xdr:cNvSpPr txBox="1"/>
      </xdr:nvSpPr>
      <xdr:spPr>
        <a:xfrm>
          <a:off x="11481938" y="638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182" name="1 CuadroTexto"/>
        <xdr:cNvSpPr txBox="1"/>
      </xdr:nvSpPr>
      <xdr:spPr>
        <a:xfrm>
          <a:off x="11481938" y="638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11481938" y="638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184" name="1 CuadroTexto"/>
        <xdr:cNvSpPr txBox="1"/>
      </xdr:nvSpPr>
      <xdr:spPr>
        <a:xfrm>
          <a:off x="11481938" y="638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185" name="1 CuadroTexto"/>
        <xdr:cNvSpPr txBox="1"/>
      </xdr:nvSpPr>
      <xdr:spPr>
        <a:xfrm>
          <a:off x="11481938" y="638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11481938" y="638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187" name="1 CuadroTexto"/>
        <xdr:cNvSpPr txBox="1"/>
      </xdr:nvSpPr>
      <xdr:spPr>
        <a:xfrm>
          <a:off x="11481938" y="638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188" name="1 CuadroTexto"/>
        <xdr:cNvSpPr txBox="1"/>
      </xdr:nvSpPr>
      <xdr:spPr>
        <a:xfrm>
          <a:off x="11481938" y="638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189" name="1 CuadroTexto"/>
        <xdr:cNvSpPr txBox="1"/>
      </xdr:nvSpPr>
      <xdr:spPr>
        <a:xfrm>
          <a:off x="11481938" y="638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190" name="1 CuadroTexto"/>
        <xdr:cNvSpPr txBox="1"/>
      </xdr:nvSpPr>
      <xdr:spPr>
        <a:xfrm>
          <a:off x="11481938" y="638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191" name="1 CuadroTexto"/>
        <xdr:cNvSpPr txBox="1"/>
      </xdr:nvSpPr>
      <xdr:spPr>
        <a:xfrm>
          <a:off x="11481938" y="638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192" name="1 CuadroTexto"/>
        <xdr:cNvSpPr txBox="1"/>
      </xdr:nvSpPr>
      <xdr:spPr>
        <a:xfrm>
          <a:off x="11481938" y="638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193" name="1 CuadroTexto"/>
        <xdr:cNvSpPr txBox="1"/>
      </xdr:nvSpPr>
      <xdr:spPr>
        <a:xfrm>
          <a:off x="11481938" y="638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194" name="1 CuadroTexto"/>
        <xdr:cNvSpPr txBox="1"/>
      </xdr:nvSpPr>
      <xdr:spPr>
        <a:xfrm>
          <a:off x="11481938" y="638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11481938" y="638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196" name="1 CuadroTexto"/>
        <xdr:cNvSpPr txBox="1"/>
      </xdr:nvSpPr>
      <xdr:spPr>
        <a:xfrm>
          <a:off x="11481938" y="638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197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198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199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201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202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204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206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207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208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209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210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212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214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217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218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196</xdr:row>
      <xdr:rowOff>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20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22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25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26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27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29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30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31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32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33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34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35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36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37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38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39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40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42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43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45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46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47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48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49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50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51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52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53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55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57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58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59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60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61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62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63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64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197</xdr:row>
      <xdr:rowOff>0</xdr:rowOff>
    </xdr:from>
    <xdr:ext cx="184731" cy="264560"/>
    <xdr:sp macro="" textlink="">
      <xdr:nvSpPr>
        <xdr:cNvPr id="1265" name="1 CuadroTexto"/>
        <xdr:cNvSpPr txBox="1"/>
      </xdr:nvSpPr>
      <xdr:spPr>
        <a:xfrm>
          <a:off x="11481938" y="77286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198</xdr:row>
      <xdr:rowOff>0</xdr:rowOff>
    </xdr:from>
    <xdr:ext cx="184731" cy="264560"/>
    <xdr:sp macro="" textlink="">
      <xdr:nvSpPr>
        <xdr:cNvPr id="1266" name="1 CuadroTexto"/>
        <xdr:cNvSpPr txBox="1"/>
      </xdr:nvSpPr>
      <xdr:spPr>
        <a:xfrm>
          <a:off x="11481938" y="161180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198</xdr:row>
      <xdr:rowOff>0</xdr:rowOff>
    </xdr:from>
    <xdr:ext cx="184731" cy="264560"/>
    <xdr:sp macro="" textlink="">
      <xdr:nvSpPr>
        <xdr:cNvPr id="1267" name="1 CuadroTexto"/>
        <xdr:cNvSpPr txBox="1"/>
      </xdr:nvSpPr>
      <xdr:spPr>
        <a:xfrm>
          <a:off x="11481938" y="161180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199</xdr:row>
      <xdr:rowOff>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11481938" y="292744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199</xdr:row>
      <xdr:rowOff>0</xdr:rowOff>
    </xdr:from>
    <xdr:ext cx="184731" cy="264560"/>
    <xdr:sp macro="" textlink="">
      <xdr:nvSpPr>
        <xdr:cNvPr id="1269" name="1 CuadroTexto"/>
        <xdr:cNvSpPr txBox="1"/>
      </xdr:nvSpPr>
      <xdr:spPr>
        <a:xfrm>
          <a:off x="11481938" y="292744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199</xdr:row>
      <xdr:rowOff>0</xdr:rowOff>
    </xdr:from>
    <xdr:ext cx="184731" cy="264560"/>
    <xdr:sp macro="" textlink="">
      <xdr:nvSpPr>
        <xdr:cNvPr id="1270" name="1 CuadroTexto"/>
        <xdr:cNvSpPr txBox="1"/>
      </xdr:nvSpPr>
      <xdr:spPr>
        <a:xfrm>
          <a:off x="11481938" y="292744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199</xdr:row>
      <xdr:rowOff>0</xdr:rowOff>
    </xdr:from>
    <xdr:ext cx="184731" cy="264560"/>
    <xdr:sp macro="" textlink="">
      <xdr:nvSpPr>
        <xdr:cNvPr id="1271" name="1 CuadroTexto"/>
        <xdr:cNvSpPr txBox="1"/>
      </xdr:nvSpPr>
      <xdr:spPr>
        <a:xfrm>
          <a:off x="11481938" y="78358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199</xdr:row>
      <xdr:rowOff>0</xdr:rowOff>
    </xdr:from>
    <xdr:ext cx="184731" cy="264560"/>
    <xdr:sp macro="" textlink="">
      <xdr:nvSpPr>
        <xdr:cNvPr id="1272" name="1 CuadroTexto"/>
        <xdr:cNvSpPr txBox="1"/>
      </xdr:nvSpPr>
      <xdr:spPr>
        <a:xfrm>
          <a:off x="11481938" y="78358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200</xdr:row>
      <xdr:rowOff>0</xdr:rowOff>
    </xdr:from>
    <xdr:ext cx="184731" cy="264560"/>
    <xdr:sp macro="" textlink="">
      <xdr:nvSpPr>
        <xdr:cNvPr id="1273" name="1 CuadroTexto"/>
        <xdr:cNvSpPr txBox="1"/>
      </xdr:nvSpPr>
      <xdr:spPr>
        <a:xfrm>
          <a:off x="11481938" y="16772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200</xdr:row>
      <xdr:rowOff>0</xdr:rowOff>
    </xdr:from>
    <xdr:ext cx="184731" cy="264560"/>
    <xdr:sp macro="" textlink="">
      <xdr:nvSpPr>
        <xdr:cNvPr id="1274" name="1 CuadroTexto"/>
        <xdr:cNvSpPr txBox="1"/>
      </xdr:nvSpPr>
      <xdr:spPr>
        <a:xfrm>
          <a:off x="11481938" y="16772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200</xdr:row>
      <xdr:rowOff>0</xdr:rowOff>
    </xdr:from>
    <xdr:ext cx="184731" cy="264560"/>
    <xdr:sp macro="" textlink="">
      <xdr:nvSpPr>
        <xdr:cNvPr id="1275" name="1 CuadroTexto"/>
        <xdr:cNvSpPr txBox="1"/>
      </xdr:nvSpPr>
      <xdr:spPr>
        <a:xfrm>
          <a:off x="11481938" y="16772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200</xdr:row>
      <xdr:rowOff>0</xdr:rowOff>
    </xdr:from>
    <xdr:ext cx="184731" cy="264560"/>
    <xdr:sp macro="" textlink="">
      <xdr:nvSpPr>
        <xdr:cNvPr id="1276" name="1 CuadroTexto"/>
        <xdr:cNvSpPr txBox="1"/>
      </xdr:nvSpPr>
      <xdr:spPr>
        <a:xfrm>
          <a:off x="11481938" y="16772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277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278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279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280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281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282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284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285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286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287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289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290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291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295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299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00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02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03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06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07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08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09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10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12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13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14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17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19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20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21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22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25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26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27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202</xdr:row>
      <xdr:rowOff>0</xdr:rowOff>
    </xdr:from>
    <xdr:ext cx="184731" cy="264560"/>
    <xdr:sp macro="" textlink="">
      <xdr:nvSpPr>
        <xdr:cNvPr id="1329" name="1 CuadroTexto"/>
        <xdr:cNvSpPr txBox="1"/>
      </xdr:nvSpPr>
      <xdr:spPr>
        <a:xfrm>
          <a:off x="11481938" y="64636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30" name="1 CuadroTexto"/>
        <xdr:cNvSpPr txBox="1"/>
      </xdr:nvSpPr>
      <xdr:spPr>
        <a:xfrm>
          <a:off x="11481938" y="698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11481938" y="698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11481938" y="698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33" name="1 CuadroTexto"/>
        <xdr:cNvSpPr txBox="1"/>
      </xdr:nvSpPr>
      <xdr:spPr>
        <a:xfrm>
          <a:off x="11481938" y="698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34" name="1 CuadroTexto"/>
        <xdr:cNvSpPr txBox="1"/>
      </xdr:nvSpPr>
      <xdr:spPr>
        <a:xfrm>
          <a:off x="11481938" y="698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11481938" y="698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37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38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40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41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42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45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46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47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51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52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55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57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59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60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61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62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65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66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67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69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70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72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73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74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75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77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78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81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82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85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203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11481938" y="804416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204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11481938" y="236487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204</xdr:row>
      <xdr:rowOff>0</xdr:rowOff>
    </xdr:from>
    <xdr:ext cx="184731" cy="264560"/>
    <xdr:sp macro="" textlink="">
      <xdr:nvSpPr>
        <xdr:cNvPr id="1390" name="1 CuadroTexto"/>
        <xdr:cNvSpPr txBox="1"/>
      </xdr:nvSpPr>
      <xdr:spPr>
        <a:xfrm>
          <a:off x="11481938" y="236487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204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11481938" y="236487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204</xdr:row>
      <xdr:rowOff>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11481938" y="236487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204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11481938" y="236487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204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11481938" y="236487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204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11481938" y="236487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204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11481938" y="236487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204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11481938" y="236487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204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11481938" y="236487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204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11481938" y="236487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204</xdr:row>
      <xdr:rowOff>0</xdr:rowOff>
    </xdr:from>
    <xdr:ext cx="184731" cy="264560"/>
    <xdr:sp macro="" textlink="">
      <xdr:nvSpPr>
        <xdr:cNvPr id="1400" name="1 CuadroTexto"/>
        <xdr:cNvSpPr txBox="1"/>
      </xdr:nvSpPr>
      <xdr:spPr>
        <a:xfrm>
          <a:off x="11481938" y="236487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204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11481938" y="236487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204</xdr:row>
      <xdr:rowOff>0</xdr:rowOff>
    </xdr:from>
    <xdr:ext cx="184731" cy="264560"/>
    <xdr:sp macro="" textlink="">
      <xdr:nvSpPr>
        <xdr:cNvPr id="1402" name="1 CuadroTexto"/>
        <xdr:cNvSpPr txBox="1"/>
      </xdr:nvSpPr>
      <xdr:spPr>
        <a:xfrm>
          <a:off x="11481938" y="236487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205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11481938" y="79623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205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11481938" y="79623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205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11481938" y="79623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205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11481938" y="79623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10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14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17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22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27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28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37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40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42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49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52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53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57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59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60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65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67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206</xdr:row>
      <xdr:rowOff>0</xdr:rowOff>
    </xdr:from>
    <xdr:ext cx="184731" cy="264560"/>
    <xdr:sp macro="" textlink="">
      <xdr:nvSpPr>
        <xdr:cNvPr id="1471" name="1 CuadroTexto"/>
        <xdr:cNvSpPr txBox="1"/>
      </xdr:nvSpPr>
      <xdr:spPr>
        <a:xfrm>
          <a:off x="11481938" y="69547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472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473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477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483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490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491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499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00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02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07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09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10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12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16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17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19" name="1 CuadroTexto"/>
        <xdr:cNvSpPr txBox="1"/>
      </xdr:nvSpPr>
      <xdr:spPr>
        <a:xfrm>
          <a:off x="11481938" y="2780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20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22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24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25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27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28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30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32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36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37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40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44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48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52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56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57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58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60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61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63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67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69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70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71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72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75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77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78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79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81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82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83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207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11481938" y="82123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208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11480152" y="414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209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11481938" y="8131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209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11481938" y="8131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209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11481938" y="8131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209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11481938" y="8131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209</xdr:row>
      <xdr:rowOff>0</xdr:rowOff>
    </xdr:from>
    <xdr:ext cx="184731" cy="264560"/>
    <xdr:sp macro="" textlink="">
      <xdr:nvSpPr>
        <xdr:cNvPr id="1590" name="1 CuadroTexto"/>
        <xdr:cNvSpPr txBox="1"/>
      </xdr:nvSpPr>
      <xdr:spPr>
        <a:xfrm>
          <a:off x="11481938" y="8131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209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11481938" y="8131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209</xdr:row>
      <xdr:rowOff>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11481938" y="8131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209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11481938" y="8131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209</xdr:row>
      <xdr:rowOff>0</xdr:rowOff>
    </xdr:from>
    <xdr:ext cx="184731" cy="264560"/>
    <xdr:sp macro="" textlink="">
      <xdr:nvSpPr>
        <xdr:cNvPr id="1594" name="1 CuadroTexto"/>
        <xdr:cNvSpPr txBox="1"/>
      </xdr:nvSpPr>
      <xdr:spPr>
        <a:xfrm>
          <a:off x="11481938" y="8131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209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11481938" y="8131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209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11481938" y="8131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209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11481938" y="8131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209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11481938" y="8131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209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11481938" y="8131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213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11481938" y="44335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213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11481938" y="44335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213</xdr:row>
      <xdr:rowOff>0</xdr:rowOff>
    </xdr:from>
    <xdr:ext cx="184731" cy="264560"/>
    <xdr:sp macro="" textlink="">
      <xdr:nvSpPr>
        <xdr:cNvPr id="1602" name="1 CuadroTexto"/>
        <xdr:cNvSpPr txBox="1"/>
      </xdr:nvSpPr>
      <xdr:spPr>
        <a:xfrm>
          <a:off x="11481938" y="44335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213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11481938" y="44335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213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11481938" y="44335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214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11481938" y="533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214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11481938" y="533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214</xdr:row>
      <xdr:rowOff>0</xdr:rowOff>
    </xdr:from>
    <xdr:ext cx="184731" cy="264560"/>
    <xdr:sp macro="" textlink="">
      <xdr:nvSpPr>
        <xdr:cNvPr id="1607" name="1 CuadroTexto"/>
        <xdr:cNvSpPr txBox="1"/>
      </xdr:nvSpPr>
      <xdr:spPr>
        <a:xfrm>
          <a:off x="11481938" y="533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214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11481938" y="85501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214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11481938" y="85501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214</xdr:row>
      <xdr:rowOff>0</xdr:rowOff>
    </xdr:from>
    <xdr:ext cx="184731" cy="264560"/>
    <xdr:sp macro="" textlink="">
      <xdr:nvSpPr>
        <xdr:cNvPr id="1610" name="1 CuadroTexto"/>
        <xdr:cNvSpPr txBox="1"/>
      </xdr:nvSpPr>
      <xdr:spPr>
        <a:xfrm>
          <a:off x="11481938" y="85501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214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11481938" y="85501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214</xdr:row>
      <xdr:rowOff>0</xdr:rowOff>
    </xdr:from>
    <xdr:ext cx="184731" cy="264560"/>
    <xdr:sp macro="" textlink="">
      <xdr:nvSpPr>
        <xdr:cNvPr id="1612" name="1 CuadroTexto"/>
        <xdr:cNvSpPr txBox="1"/>
      </xdr:nvSpPr>
      <xdr:spPr>
        <a:xfrm>
          <a:off x="11481938" y="85501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217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11481938" y="85501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217</xdr:row>
      <xdr:rowOff>0</xdr:rowOff>
    </xdr:from>
    <xdr:ext cx="184731" cy="264560"/>
    <xdr:sp macro="" textlink="">
      <xdr:nvSpPr>
        <xdr:cNvPr id="1614" name="1 CuadroTexto"/>
        <xdr:cNvSpPr txBox="1"/>
      </xdr:nvSpPr>
      <xdr:spPr>
        <a:xfrm>
          <a:off x="11481938" y="85501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217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11481938" y="85501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217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11481938" y="85501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217</xdr:row>
      <xdr:rowOff>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11481938" y="85501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218</xdr:row>
      <xdr:rowOff>0</xdr:rowOff>
    </xdr:from>
    <xdr:ext cx="184731" cy="264560"/>
    <xdr:sp macro="" textlink="">
      <xdr:nvSpPr>
        <xdr:cNvPr id="1618" name="1 CuadroTexto"/>
        <xdr:cNvSpPr txBox="1"/>
      </xdr:nvSpPr>
      <xdr:spPr>
        <a:xfrm>
          <a:off x="11481938" y="698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218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11481938" y="698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218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11481938" y="698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218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11481938" y="698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218</xdr:row>
      <xdr:rowOff>0</xdr:rowOff>
    </xdr:from>
    <xdr:ext cx="184731" cy="264560"/>
    <xdr:sp macro="" textlink="">
      <xdr:nvSpPr>
        <xdr:cNvPr id="1622" name="1 CuadroTexto"/>
        <xdr:cNvSpPr txBox="1"/>
      </xdr:nvSpPr>
      <xdr:spPr>
        <a:xfrm>
          <a:off x="11481938" y="698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218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11481938" y="69800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219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11481938" y="817066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219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11481938" y="817066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219</xdr:row>
      <xdr:rowOff>0</xdr:rowOff>
    </xdr:from>
    <xdr:ext cx="184731" cy="264560"/>
    <xdr:sp macro="" textlink="">
      <xdr:nvSpPr>
        <xdr:cNvPr id="1626" name="1 CuadroTexto"/>
        <xdr:cNvSpPr txBox="1"/>
      </xdr:nvSpPr>
      <xdr:spPr>
        <a:xfrm>
          <a:off x="11481938" y="817066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219</xdr:row>
      <xdr:rowOff>0</xdr:rowOff>
    </xdr:from>
    <xdr:ext cx="184731" cy="264560"/>
    <xdr:sp macro="" textlink="">
      <xdr:nvSpPr>
        <xdr:cNvPr id="1627" name="1 CuadroTexto"/>
        <xdr:cNvSpPr txBox="1"/>
      </xdr:nvSpPr>
      <xdr:spPr>
        <a:xfrm>
          <a:off x="11481938" y="817066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220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11481938" y="533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220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11481938" y="533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220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11481938" y="533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221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11481938" y="4777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221</xdr:row>
      <xdr:rowOff>0</xdr:rowOff>
    </xdr:from>
    <xdr:ext cx="184731" cy="264560"/>
    <xdr:sp macro="" textlink="">
      <xdr:nvSpPr>
        <xdr:cNvPr id="1632" name="1 CuadroTexto"/>
        <xdr:cNvSpPr txBox="1"/>
      </xdr:nvSpPr>
      <xdr:spPr>
        <a:xfrm>
          <a:off x="11481938" y="4777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221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11481938" y="4777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221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11481938" y="4777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221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11481938" y="47773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36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37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42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44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46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48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51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52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54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55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57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58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59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60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61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63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64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65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66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67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71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72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76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77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78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79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82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83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84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88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89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90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215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11500974" y="799546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695" name="1 CuadroTexto"/>
        <xdr:cNvSpPr txBox="1"/>
      </xdr:nvSpPr>
      <xdr:spPr>
        <a:xfrm>
          <a:off x="11500974" y="80763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696" name="1 CuadroTexto"/>
        <xdr:cNvSpPr txBox="1"/>
      </xdr:nvSpPr>
      <xdr:spPr>
        <a:xfrm>
          <a:off x="11500974" y="80763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697" name="1 CuadroTexto"/>
        <xdr:cNvSpPr txBox="1"/>
      </xdr:nvSpPr>
      <xdr:spPr>
        <a:xfrm>
          <a:off x="11500974" y="80763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11500974" y="80763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01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03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04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05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06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10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12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13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15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16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18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21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22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23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24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25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26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28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30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31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33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34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36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37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38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39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40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42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43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46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48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50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51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52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54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58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60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62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64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66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67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69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70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72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73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75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76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77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78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81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82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83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84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85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87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88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89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90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92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93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94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95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96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97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98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799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800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801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802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803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804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805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806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807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808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810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812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813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814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216</xdr:row>
      <xdr:rowOff>0</xdr:rowOff>
    </xdr:from>
    <xdr:ext cx="184731" cy="264560"/>
    <xdr:sp macro="" textlink="">
      <xdr:nvSpPr>
        <xdr:cNvPr id="1816" name="1 CuadroTexto"/>
        <xdr:cNvSpPr txBox="1"/>
      </xdr:nvSpPr>
      <xdr:spPr>
        <a:xfrm>
          <a:off x="11500974" y="86611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4"/>
  <sheetViews>
    <sheetView tabSelected="1" view="pageBreakPreview" topLeftCell="K1" zoomScale="86" zoomScaleNormal="57" zoomScaleSheetLayoutView="86" zoomScalePageLayoutView="55" workbookViewId="0">
      <selection activeCell="P7" sqref="P7"/>
    </sheetView>
  </sheetViews>
  <sheetFormatPr baseColWidth="10" defaultColWidth="11.42578125" defaultRowHeight="11.25" x14ac:dyDescent="0.2"/>
  <cols>
    <col min="1" max="2" width="5.5703125" style="3" customWidth="1"/>
    <col min="3" max="3" width="40.85546875" style="3" customWidth="1"/>
    <col min="4" max="4" width="14.28515625" style="2" customWidth="1"/>
    <col min="5" max="5" width="11.5703125" style="9" customWidth="1"/>
    <col min="6" max="6" width="45.140625" style="2" customWidth="1"/>
    <col min="7" max="7" width="18.7109375" style="2" customWidth="1"/>
    <col min="8" max="8" width="38.85546875" style="2" customWidth="1"/>
    <col min="9" max="9" width="27.28515625" style="2" customWidth="1"/>
    <col min="10" max="10" width="40" style="2" customWidth="1"/>
    <col min="11" max="11" width="18.7109375" style="2" customWidth="1"/>
    <col min="12" max="12" width="16.85546875" style="44" customWidth="1"/>
    <col min="13" max="14" width="17.5703125" style="45" customWidth="1"/>
    <col min="15" max="15" width="15.85546875" style="45" customWidth="1"/>
    <col min="16" max="16" width="14.85546875" style="45" customWidth="1"/>
    <col min="17" max="16384" width="11.42578125" style="3"/>
  </cols>
  <sheetData>
    <row r="1" spans="1:16" ht="15.75" x14ac:dyDescent="0.2">
      <c r="A1" s="84" t="s">
        <v>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5.75" x14ac:dyDescent="0.2">
      <c r="A2" s="84" t="s">
        <v>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5.75" x14ac:dyDescent="0.2">
      <c r="A3" s="98" t="s">
        <v>19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15.75" x14ac:dyDescent="0.2">
      <c r="A4" s="98" t="s">
        <v>444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16" ht="15.75" x14ac:dyDescent="0.2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ht="21.75" customHeight="1" x14ac:dyDescent="0.2">
      <c r="A6" s="85" t="s">
        <v>0</v>
      </c>
      <c r="B6" s="86"/>
      <c r="C6" s="87"/>
      <c r="D6" s="93" t="s">
        <v>1</v>
      </c>
      <c r="E6" s="94" t="s">
        <v>8</v>
      </c>
      <c r="F6" s="94" t="s">
        <v>11</v>
      </c>
      <c r="G6" s="94" t="s">
        <v>10</v>
      </c>
      <c r="H6" s="94" t="s">
        <v>2</v>
      </c>
      <c r="I6" s="94" t="s">
        <v>3</v>
      </c>
      <c r="J6" s="94" t="s">
        <v>4</v>
      </c>
      <c r="K6" s="94" t="s">
        <v>9</v>
      </c>
      <c r="L6" s="99" t="s">
        <v>12</v>
      </c>
      <c r="M6" s="91" t="s">
        <v>7</v>
      </c>
      <c r="N6" s="92"/>
      <c r="O6" s="91" t="s">
        <v>15</v>
      </c>
      <c r="P6" s="92"/>
    </row>
    <row r="7" spans="1:16" ht="90" customHeight="1" x14ac:dyDescent="0.2">
      <c r="A7" s="88"/>
      <c r="B7" s="89"/>
      <c r="C7" s="90"/>
      <c r="D7" s="93"/>
      <c r="E7" s="94"/>
      <c r="F7" s="94"/>
      <c r="G7" s="94"/>
      <c r="H7" s="94"/>
      <c r="I7" s="94"/>
      <c r="J7" s="94"/>
      <c r="K7" s="94"/>
      <c r="L7" s="99"/>
      <c r="M7" s="27" t="s">
        <v>13</v>
      </c>
      <c r="N7" s="27" t="s">
        <v>14</v>
      </c>
      <c r="O7" s="27" t="s">
        <v>16</v>
      </c>
      <c r="P7" s="27" t="s">
        <v>17</v>
      </c>
    </row>
    <row r="8" spans="1:16" ht="25.5" x14ac:dyDescent="0.2">
      <c r="A8" s="13">
        <v>1</v>
      </c>
      <c r="B8" s="55"/>
      <c r="C8" s="6" t="s">
        <v>71</v>
      </c>
      <c r="D8" s="47">
        <v>1218197</v>
      </c>
      <c r="E8" s="4" t="s">
        <v>24</v>
      </c>
      <c r="F8" s="5" t="s">
        <v>30</v>
      </c>
      <c r="G8" s="1" t="s">
        <v>29</v>
      </c>
      <c r="H8" s="1" t="s">
        <v>73</v>
      </c>
      <c r="I8" s="28" t="s">
        <v>74</v>
      </c>
      <c r="J8" s="5" t="s">
        <v>34</v>
      </c>
      <c r="K8" s="1" t="s">
        <v>20</v>
      </c>
      <c r="L8" s="29">
        <v>2010000</v>
      </c>
      <c r="M8" s="1" t="s">
        <v>75</v>
      </c>
      <c r="N8" s="30" t="s">
        <v>23</v>
      </c>
      <c r="O8" s="30" t="s">
        <v>23</v>
      </c>
      <c r="P8" s="30" t="s">
        <v>23</v>
      </c>
    </row>
    <row r="9" spans="1:16" ht="25.5" x14ac:dyDescent="0.2">
      <c r="A9" s="13">
        <f>+A8+1</f>
        <v>2</v>
      </c>
      <c r="B9" s="55"/>
      <c r="C9" s="6" t="s">
        <v>72</v>
      </c>
      <c r="D9" s="47">
        <v>5609080</v>
      </c>
      <c r="E9" s="4" t="s">
        <v>27</v>
      </c>
      <c r="F9" s="5" t="s">
        <v>30</v>
      </c>
      <c r="G9" s="1" t="s">
        <v>29</v>
      </c>
      <c r="H9" s="1" t="s">
        <v>73</v>
      </c>
      <c r="I9" s="28" t="s">
        <v>74</v>
      </c>
      <c r="J9" s="5" t="s">
        <v>34</v>
      </c>
      <c r="K9" s="1" t="s">
        <v>20</v>
      </c>
      <c r="L9" s="29">
        <v>2010000</v>
      </c>
      <c r="M9" s="1" t="s">
        <v>75</v>
      </c>
      <c r="N9" s="30"/>
      <c r="O9" s="30"/>
      <c r="P9" s="30"/>
    </row>
    <row r="10" spans="1:16" ht="38.25" x14ac:dyDescent="0.2">
      <c r="A10" s="13">
        <f t="shared" ref="A10:A139" si="0">+A9+1</f>
        <v>3</v>
      </c>
      <c r="B10" s="55"/>
      <c r="C10" s="14" t="s">
        <v>76</v>
      </c>
      <c r="D10" s="46">
        <v>4618995</v>
      </c>
      <c r="E10" s="4" t="s">
        <v>24</v>
      </c>
      <c r="F10" s="1" t="s">
        <v>55</v>
      </c>
      <c r="G10" s="1" t="s">
        <v>56</v>
      </c>
      <c r="H10" s="1" t="s">
        <v>42</v>
      </c>
      <c r="I10" s="32" t="s">
        <v>77</v>
      </c>
      <c r="J10" s="5" t="s">
        <v>43</v>
      </c>
      <c r="K10" s="1" t="s">
        <v>20</v>
      </c>
      <c r="L10" s="29">
        <v>2585000</v>
      </c>
      <c r="M10" s="1" t="s">
        <v>78</v>
      </c>
      <c r="N10" s="30" t="s">
        <v>23</v>
      </c>
      <c r="O10" s="30" t="s">
        <v>23</v>
      </c>
      <c r="P10" s="30" t="s">
        <v>23</v>
      </c>
    </row>
    <row r="11" spans="1:16" ht="38.25" x14ac:dyDescent="0.2">
      <c r="A11" s="13">
        <f t="shared" si="0"/>
        <v>4</v>
      </c>
      <c r="B11" s="55"/>
      <c r="C11" s="14" t="s">
        <v>79</v>
      </c>
      <c r="D11" s="46">
        <v>649276</v>
      </c>
      <c r="E11" s="4" t="s">
        <v>24</v>
      </c>
      <c r="F11" s="5" t="s">
        <v>30</v>
      </c>
      <c r="G11" s="1" t="s">
        <v>29</v>
      </c>
      <c r="H11" s="1" t="s">
        <v>57</v>
      </c>
      <c r="I11" s="32" t="s">
        <v>77</v>
      </c>
      <c r="J11" s="5" t="s">
        <v>58</v>
      </c>
      <c r="K11" s="1" t="s">
        <v>20</v>
      </c>
      <c r="L11" s="29">
        <v>2585000</v>
      </c>
      <c r="M11" s="1" t="s">
        <v>80</v>
      </c>
      <c r="N11" s="30" t="s">
        <v>23</v>
      </c>
      <c r="O11" s="30" t="s">
        <v>23</v>
      </c>
      <c r="P11" s="30" t="s">
        <v>23</v>
      </c>
    </row>
    <row r="12" spans="1:16" ht="25.5" x14ac:dyDescent="0.2">
      <c r="A12" s="13">
        <f t="shared" si="0"/>
        <v>5</v>
      </c>
      <c r="B12" s="55"/>
      <c r="C12" s="6" t="s">
        <v>81</v>
      </c>
      <c r="D12" s="47">
        <v>2133809</v>
      </c>
      <c r="E12" s="4" t="s">
        <v>24</v>
      </c>
      <c r="F12" s="5" t="s">
        <v>28</v>
      </c>
      <c r="G12" s="1" t="s">
        <v>29</v>
      </c>
      <c r="H12" s="1" t="s">
        <v>86</v>
      </c>
      <c r="I12" s="32" t="s">
        <v>83</v>
      </c>
      <c r="J12" s="1" t="s">
        <v>84</v>
      </c>
      <c r="K12" s="1" t="s">
        <v>20</v>
      </c>
      <c r="L12" s="29">
        <v>1645000</v>
      </c>
      <c r="M12" s="1" t="s">
        <v>85</v>
      </c>
      <c r="N12" s="30" t="s">
        <v>23</v>
      </c>
      <c r="O12" s="30" t="s">
        <v>23</v>
      </c>
      <c r="P12" s="30" t="s">
        <v>23</v>
      </c>
    </row>
    <row r="13" spans="1:16" ht="25.5" x14ac:dyDescent="0.2">
      <c r="A13" s="13">
        <f t="shared" si="0"/>
        <v>6</v>
      </c>
      <c r="B13" s="55"/>
      <c r="C13" s="14" t="s">
        <v>82</v>
      </c>
      <c r="D13" s="47">
        <v>3682555</v>
      </c>
      <c r="E13" s="4" t="s">
        <v>24</v>
      </c>
      <c r="F13" s="5" t="s">
        <v>30</v>
      </c>
      <c r="G13" s="1" t="s">
        <v>29</v>
      </c>
      <c r="H13" s="1" t="s">
        <v>86</v>
      </c>
      <c r="I13" s="32" t="s">
        <v>83</v>
      </c>
      <c r="J13" s="1" t="s">
        <v>84</v>
      </c>
      <c r="K13" s="1" t="s">
        <v>20</v>
      </c>
      <c r="L13" s="29">
        <v>1645000</v>
      </c>
      <c r="M13" s="1" t="s">
        <v>85</v>
      </c>
      <c r="N13" s="30" t="s">
        <v>23</v>
      </c>
      <c r="O13" s="30" t="s">
        <v>23</v>
      </c>
      <c r="P13" s="30" t="s">
        <v>23</v>
      </c>
    </row>
    <row r="14" spans="1:16" ht="25.5" x14ac:dyDescent="0.2">
      <c r="A14" s="13">
        <f t="shared" si="0"/>
        <v>7</v>
      </c>
      <c r="B14" s="55"/>
      <c r="C14" s="6" t="s">
        <v>87</v>
      </c>
      <c r="D14" s="47">
        <v>1919956</v>
      </c>
      <c r="E14" s="4" t="s">
        <v>24</v>
      </c>
      <c r="F14" s="5" t="s">
        <v>30</v>
      </c>
      <c r="G14" s="1" t="s">
        <v>29</v>
      </c>
      <c r="H14" s="31" t="s">
        <v>54</v>
      </c>
      <c r="I14" s="28" t="s">
        <v>88</v>
      </c>
      <c r="J14" s="5" t="s">
        <v>89</v>
      </c>
      <c r="K14" s="1" t="s">
        <v>20</v>
      </c>
      <c r="L14" s="29">
        <v>235000</v>
      </c>
      <c r="M14" s="1" t="s">
        <v>90</v>
      </c>
      <c r="N14" s="30" t="s">
        <v>23</v>
      </c>
      <c r="O14" s="30" t="s">
        <v>23</v>
      </c>
      <c r="P14" s="30" t="s">
        <v>23</v>
      </c>
    </row>
    <row r="15" spans="1:16" ht="38.25" x14ac:dyDescent="0.2">
      <c r="A15" s="13">
        <f t="shared" si="0"/>
        <v>8</v>
      </c>
      <c r="B15" s="55"/>
      <c r="C15" s="14" t="s">
        <v>91</v>
      </c>
      <c r="D15" s="47">
        <v>2128397</v>
      </c>
      <c r="E15" s="4" t="s">
        <v>24</v>
      </c>
      <c r="F15" s="5" t="s">
        <v>60</v>
      </c>
      <c r="G15" s="1" t="s">
        <v>29</v>
      </c>
      <c r="H15" s="1" t="s">
        <v>32</v>
      </c>
      <c r="I15" s="28" t="s">
        <v>92</v>
      </c>
      <c r="J15" s="5" t="s">
        <v>93</v>
      </c>
      <c r="K15" s="1" t="s">
        <v>20</v>
      </c>
      <c r="L15" s="29">
        <v>1175000</v>
      </c>
      <c r="M15" s="1" t="s">
        <v>94</v>
      </c>
      <c r="N15" s="30" t="s">
        <v>23</v>
      </c>
      <c r="O15" s="30" t="s">
        <v>23</v>
      </c>
      <c r="P15" s="30" t="s">
        <v>23</v>
      </c>
    </row>
    <row r="16" spans="1:16" ht="38.25" x14ac:dyDescent="0.2">
      <c r="A16" s="13">
        <f t="shared" si="0"/>
        <v>9</v>
      </c>
      <c r="B16" s="55"/>
      <c r="C16" s="6" t="s">
        <v>95</v>
      </c>
      <c r="D16" s="47">
        <v>4513378</v>
      </c>
      <c r="E16" s="4" t="s">
        <v>24</v>
      </c>
      <c r="F16" s="5" t="s">
        <v>30</v>
      </c>
      <c r="G16" s="1" t="s">
        <v>29</v>
      </c>
      <c r="H16" s="1" t="s">
        <v>57</v>
      </c>
      <c r="I16" s="28" t="s">
        <v>96</v>
      </c>
      <c r="J16" s="5" t="s">
        <v>59</v>
      </c>
      <c r="K16" s="1" t="s">
        <v>20</v>
      </c>
      <c r="L16" s="29">
        <v>2585000</v>
      </c>
      <c r="M16" s="1" t="s">
        <v>97</v>
      </c>
      <c r="N16" s="30" t="s">
        <v>23</v>
      </c>
      <c r="O16" s="30" t="s">
        <v>23</v>
      </c>
      <c r="P16" s="30" t="s">
        <v>23</v>
      </c>
    </row>
    <row r="17" spans="1:16" ht="12.75" x14ac:dyDescent="0.2">
      <c r="A17" s="13">
        <f t="shared" si="0"/>
        <v>10</v>
      </c>
      <c r="B17" s="55"/>
      <c r="C17" s="14" t="s">
        <v>98</v>
      </c>
      <c r="D17" s="46">
        <v>2194084</v>
      </c>
      <c r="E17" s="4" t="s">
        <v>24</v>
      </c>
      <c r="F17" s="5" t="s">
        <v>30</v>
      </c>
      <c r="G17" s="1" t="s">
        <v>29</v>
      </c>
      <c r="H17" s="1" t="s">
        <v>31</v>
      </c>
      <c r="I17" s="28" t="s">
        <v>100</v>
      </c>
      <c r="J17" s="1" t="s">
        <v>101</v>
      </c>
      <c r="K17" s="1" t="s">
        <v>20</v>
      </c>
      <c r="L17" s="29">
        <v>705000</v>
      </c>
      <c r="M17" s="1" t="s">
        <v>102</v>
      </c>
      <c r="N17" s="30" t="s">
        <v>23</v>
      </c>
      <c r="O17" s="30" t="s">
        <v>23</v>
      </c>
      <c r="P17" s="30" t="s">
        <v>23</v>
      </c>
    </row>
    <row r="18" spans="1:16" ht="12.75" x14ac:dyDescent="0.2">
      <c r="A18" s="13">
        <f t="shared" si="0"/>
        <v>11</v>
      </c>
      <c r="B18" s="55"/>
      <c r="C18" s="14" t="s">
        <v>99</v>
      </c>
      <c r="D18" s="46">
        <v>3644242</v>
      </c>
      <c r="E18" s="4" t="s">
        <v>24</v>
      </c>
      <c r="F18" s="5" t="s">
        <v>30</v>
      </c>
      <c r="G18" s="1" t="s">
        <v>29</v>
      </c>
      <c r="H18" s="1" t="s">
        <v>31</v>
      </c>
      <c r="I18" s="28" t="s">
        <v>100</v>
      </c>
      <c r="J18" s="1" t="s">
        <v>101</v>
      </c>
      <c r="K18" s="1" t="s">
        <v>20</v>
      </c>
      <c r="L18" s="29">
        <v>705000</v>
      </c>
      <c r="M18" s="1" t="s">
        <v>102</v>
      </c>
      <c r="N18" s="30" t="s">
        <v>23</v>
      </c>
      <c r="O18" s="30" t="s">
        <v>23</v>
      </c>
      <c r="P18" s="30" t="s">
        <v>23</v>
      </c>
    </row>
    <row r="19" spans="1:16" ht="12.75" x14ac:dyDescent="0.2">
      <c r="A19" s="13">
        <f t="shared" si="0"/>
        <v>12</v>
      </c>
      <c r="B19" s="55"/>
      <c r="C19" s="14" t="s">
        <v>98</v>
      </c>
      <c r="D19" s="46">
        <v>2194084</v>
      </c>
      <c r="E19" s="4" t="s">
        <v>24</v>
      </c>
      <c r="F19" s="5" t="s">
        <v>30</v>
      </c>
      <c r="G19" s="1" t="s">
        <v>29</v>
      </c>
      <c r="H19" s="1" t="s">
        <v>103</v>
      </c>
      <c r="I19" s="28" t="s">
        <v>104</v>
      </c>
      <c r="J19" s="1" t="s">
        <v>105</v>
      </c>
      <c r="K19" s="1" t="s">
        <v>20</v>
      </c>
      <c r="L19" s="29">
        <v>150000</v>
      </c>
      <c r="M19" s="1" t="s">
        <v>106</v>
      </c>
      <c r="N19" s="30" t="s">
        <v>23</v>
      </c>
      <c r="O19" s="30" t="s">
        <v>23</v>
      </c>
      <c r="P19" s="30" t="s">
        <v>23</v>
      </c>
    </row>
    <row r="20" spans="1:16" ht="12.75" x14ac:dyDescent="0.2">
      <c r="A20" s="13">
        <f t="shared" si="0"/>
        <v>13</v>
      </c>
      <c r="B20" s="55"/>
      <c r="C20" s="14" t="s">
        <v>99</v>
      </c>
      <c r="D20" s="46">
        <v>3644242</v>
      </c>
      <c r="E20" s="4" t="s">
        <v>24</v>
      </c>
      <c r="F20" s="5" t="s">
        <v>30</v>
      </c>
      <c r="G20" s="1" t="s">
        <v>29</v>
      </c>
      <c r="H20" s="1" t="s">
        <v>103</v>
      </c>
      <c r="I20" s="28" t="s">
        <v>104</v>
      </c>
      <c r="J20" s="1" t="s">
        <v>105</v>
      </c>
      <c r="K20" s="1" t="s">
        <v>20</v>
      </c>
      <c r="L20" s="29">
        <v>150000</v>
      </c>
      <c r="M20" s="1" t="s">
        <v>106</v>
      </c>
      <c r="N20" s="30" t="s">
        <v>23</v>
      </c>
      <c r="O20" s="30" t="s">
        <v>23</v>
      </c>
      <c r="P20" s="30" t="s">
        <v>23</v>
      </c>
    </row>
    <row r="21" spans="1:16" ht="25.5" x14ac:dyDescent="0.2">
      <c r="A21" s="13">
        <f t="shared" si="0"/>
        <v>14</v>
      </c>
      <c r="B21" s="55"/>
      <c r="C21" s="6" t="s">
        <v>107</v>
      </c>
      <c r="D21" s="47">
        <v>1636414</v>
      </c>
      <c r="E21" s="4" t="s">
        <v>24</v>
      </c>
      <c r="F21" s="5" t="s">
        <v>30</v>
      </c>
      <c r="G21" s="1" t="s">
        <v>29</v>
      </c>
      <c r="H21" s="1" t="s">
        <v>109</v>
      </c>
      <c r="I21" s="28" t="s">
        <v>110</v>
      </c>
      <c r="J21" s="5" t="s">
        <v>38</v>
      </c>
      <c r="K21" s="1" t="s">
        <v>20</v>
      </c>
      <c r="L21" s="29">
        <v>2115000</v>
      </c>
      <c r="M21" s="1" t="s">
        <v>111</v>
      </c>
      <c r="N21" s="30" t="s">
        <v>23</v>
      </c>
      <c r="O21" s="30" t="s">
        <v>23</v>
      </c>
      <c r="P21" s="30" t="s">
        <v>23</v>
      </c>
    </row>
    <row r="22" spans="1:16" ht="25.5" x14ac:dyDescent="0.2">
      <c r="A22" s="13">
        <f t="shared" si="0"/>
        <v>15</v>
      </c>
      <c r="B22" s="55"/>
      <c r="C22" s="14" t="s">
        <v>108</v>
      </c>
      <c r="D22" s="46">
        <v>2016523</v>
      </c>
      <c r="E22" s="4" t="s">
        <v>24</v>
      </c>
      <c r="F22" s="5" t="s">
        <v>30</v>
      </c>
      <c r="G22" s="1" t="s">
        <v>29</v>
      </c>
      <c r="H22" s="1" t="s">
        <v>109</v>
      </c>
      <c r="I22" s="28" t="s">
        <v>110</v>
      </c>
      <c r="J22" s="5" t="s">
        <v>38</v>
      </c>
      <c r="K22" s="1" t="s">
        <v>20</v>
      </c>
      <c r="L22" s="29">
        <v>2115000</v>
      </c>
      <c r="M22" s="1" t="s">
        <v>111</v>
      </c>
      <c r="N22" s="30" t="s">
        <v>23</v>
      </c>
      <c r="O22" s="30" t="s">
        <v>23</v>
      </c>
      <c r="P22" s="30" t="s">
        <v>23</v>
      </c>
    </row>
    <row r="23" spans="1:16" ht="25.5" x14ac:dyDescent="0.2">
      <c r="A23" s="13">
        <f t="shared" si="0"/>
        <v>16</v>
      </c>
      <c r="B23" s="55"/>
      <c r="C23" s="6" t="s">
        <v>113</v>
      </c>
      <c r="D23" s="47">
        <v>3643122</v>
      </c>
      <c r="E23" s="4" t="s">
        <v>24</v>
      </c>
      <c r="F23" s="5" t="s">
        <v>30</v>
      </c>
      <c r="G23" s="1" t="s">
        <v>29</v>
      </c>
      <c r="H23" s="1" t="s">
        <v>37</v>
      </c>
      <c r="I23" s="28" t="s">
        <v>36</v>
      </c>
      <c r="J23" s="5" t="s">
        <v>51</v>
      </c>
      <c r="K23" s="1" t="s">
        <v>20</v>
      </c>
      <c r="L23" s="29">
        <v>1575000</v>
      </c>
      <c r="M23" s="1" t="s">
        <v>114</v>
      </c>
      <c r="N23" s="30"/>
      <c r="O23" s="30"/>
      <c r="P23" s="30"/>
    </row>
    <row r="24" spans="1:16" ht="25.5" x14ac:dyDescent="0.2">
      <c r="A24" s="13">
        <f t="shared" si="0"/>
        <v>17</v>
      </c>
      <c r="B24" s="55"/>
      <c r="C24" s="14" t="s">
        <v>112</v>
      </c>
      <c r="D24" s="46">
        <v>1861509</v>
      </c>
      <c r="E24" s="4" t="s">
        <v>24</v>
      </c>
      <c r="F24" s="5" t="s">
        <v>30</v>
      </c>
      <c r="G24" s="5" t="s">
        <v>29</v>
      </c>
      <c r="H24" s="1" t="s">
        <v>37</v>
      </c>
      <c r="I24" s="28" t="s">
        <v>36</v>
      </c>
      <c r="J24" s="5" t="s">
        <v>51</v>
      </c>
      <c r="K24" s="5" t="s">
        <v>20</v>
      </c>
      <c r="L24" s="29">
        <v>1575000</v>
      </c>
      <c r="M24" s="1" t="s">
        <v>114</v>
      </c>
      <c r="N24" s="30" t="s">
        <v>23</v>
      </c>
      <c r="O24" s="30" t="s">
        <v>23</v>
      </c>
      <c r="P24" s="30" t="s">
        <v>23</v>
      </c>
    </row>
    <row r="25" spans="1:16" ht="25.5" x14ac:dyDescent="0.2">
      <c r="A25" s="13">
        <f t="shared" si="0"/>
        <v>18</v>
      </c>
      <c r="B25" s="55"/>
      <c r="C25" s="14" t="s">
        <v>115</v>
      </c>
      <c r="D25" s="46">
        <v>1799196</v>
      </c>
      <c r="E25" s="4" t="s">
        <v>24</v>
      </c>
      <c r="F25" s="5" t="s">
        <v>30</v>
      </c>
      <c r="G25" s="1" t="s">
        <v>29</v>
      </c>
      <c r="H25" s="31" t="s">
        <v>32</v>
      </c>
      <c r="I25" s="28" t="s">
        <v>36</v>
      </c>
      <c r="J25" s="5" t="s">
        <v>41</v>
      </c>
      <c r="K25" s="1" t="s">
        <v>20</v>
      </c>
      <c r="L25" s="29">
        <v>2115000</v>
      </c>
      <c r="M25" s="1" t="s">
        <v>116</v>
      </c>
      <c r="N25" s="30" t="s">
        <v>23</v>
      </c>
      <c r="O25" s="30" t="s">
        <v>23</v>
      </c>
      <c r="P25" s="30" t="s">
        <v>23</v>
      </c>
    </row>
    <row r="26" spans="1:16" ht="25.5" x14ac:dyDescent="0.2">
      <c r="A26" s="13">
        <f t="shared" si="0"/>
        <v>19</v>
      </c>
      <c r="B26" s="55"/>
      <c r="C26" s="6" t="s">
        <v>87</v>
      </c>
      <c r="D26" s="47">
        <v>1919956</v>
      </c>
      <c r="E26" s="4" t="s">
        <v>24</v>
      </c>
      <c r="F26" s="5" t="s">
        <v>30</v>
      </c>
      <c r="G26" s="1" t="s">
        <v>29</v>
      </c>
      <c r="H26" s="31" t="s">
        <v>32</v>
      </c>
      <c r="I26" s="28" t="s">
        <v>36</v>
      </c>
      <c r="J26" s="5" t="s">
        <v>41</v>
      </c>
      <c r="K26" s="1" t="s">
        <v>20</v>
      </c>
      <c r="L26" s="29">
        <v>2115000</v>
      </c>
      <c r="M26" s="1" t="s">
        <v>116</v>
      </c>
      <c r="N26" s="30" t="s">
        <v>23</v>
      </c>
      <c r="O26" s="30" t="s">
        <v>23</v>
      </c>
      <c r="P26" s="30" t="s">
        <v>23</v>
      </c>
    </row>
    <row r="27" spans="1:16" ht="38.25" x14ac:dyDescent="0.2">
      <c r="A27" s="13">
        <f t="shared" si="0"/>
        <v>20</v>
      </c>
      <c r="B27" s="55"/>
      <c r="C27" s="14" t="s">
        <v>117</v>
      </c>
      <c r="D27" s="47">
        <v>3849579</v>
      </c>
      <c r="E27" s="4" t="s">
        <v>24</v>
      </c>
      <c r="F27" s="5" t="s">
        <v>30</v>
      </c>
      <c r="G27" s="5" t="s">
        <v>29</v>
      </c>
      <c r="H27" s="1" t="s">
        <v>50</v>
      </c>
      <c r="I27" s="28" t="s">
        <v>36</v>
      </c>
      <c r="J27" s="5" t="s">
        <v>40</v>
      </c>
      <c r="K27" s="5" t="s">
        <v>20</v>
      </c>
      <c r="L27" s="53">
        <v>1575000</v>
      </c>
      <c r="M27" s="1" t="s">
        <v>119</v>
      </c>
      <c r="N27" s="30" t="s">
        <v>23</v>
      </c>
      <c r="O27" s="30" t="s">
        <v>23</v>
      </c>
      <c r="P27" s="30" t="s">
        <v>23</v>
      </c>
    </row>
    <row r="28" spans="1:16" ht="38.25" x14ac:dyDescent="0.2">
      <c r="A28" s="13">
        <f t="shared" si="0"/>
        <v>21</v>
      </c>
      <c r="B28" s="55"/>
      <c r="C28" s="14" t="s">
        <v>118</v>
      </c>
      <c r="D28" s="47">
        <v>3903710</v>
      </c>
      <c r="E28" s="4" t="s">
        <v>24</v>
      </c>
      <c r="F28" s="5" t="s">
        <v>30</v>
      </c>
      <c r="G28" s="5" t="s">
        <v>29</v>
      </c>
      <c r="H28" s="1" t="s">
        <v>50</v>
      </c>
      <c r="I28" s="28" t="s">
        <v>36</v>
      </c>
      <c r="J28" s="5" t="s">
        <v>40</v>
      </c>
      <c r="K28" s="5" t="s">
        <v>20</v>
      </c>
      <c r="L28" s="53">
        <v>1575000</v>
      </c>
      <c r="M28" s="1" t="s">
        <v>119</v>
      </c>
      <c r="N28" s="30" t="s">
        <v>23</v>
      </c>
      <c r="O28" s="30" t="s">
        <v>23</v>
      </c>
      <c r="P28" s="30" t="s">
        <v>23</v>
      </c>
    </row>
    <row r="29" spans="1:16" ht="38.25" x14ac:dyDescent="0.2">
      <c r="A29" s="13">
        <f t="shared" si="0"/>
        <v>22</v>
      </c>
      <c r="B29" s="55"/>
      <c r="C29" s="6" t="s">
        <v>120</v>
      </c>
      <c r="D29" s="47">
        <v>4648862</v>
      </c>
      <c r="E29" s="4" t="s">
        <v>24</v>
      </c>
      <c r="F29" s="6" t="s">
        <v>48</v>
      </c>
      <c r="G29" s="1" t="s">
        <v>29</v>
      </c>
      <c r="H29" s="1" t="s">
        <v>121</v>
      </c>
      <c r="I29" s="28" t="s">
        <v>122</v>
      </c>
      <c r="J29" s="5" t="s">
        <v>40</v>
      </c>
      <c r="K29" s="1" t="s">
        <v>20</v>
      </c>
      <c r="L29" s="29">
        <v>2115000</v>
      </c>
      <c r="M29" s="1" t="s">
        <v>123</v>
      </c>
      <c r="N29" s="30" t="s">
        <v>23</v>
      </c>
      <c r="O29" s="30" t="s">
        <v>23</v>
      </c>
      <c r="P29" s="30" t="s">
        <v>23</v>
      </c>
    </row>
    <row r="30" spans="1:16" ht="25.5" x14ac:dyDescent="0.2">
      <c r="A30" s="13">
        <f t="shared" si="0"/>
        <v>23</v>
      </c>
      <c r="B30" s="55"/>
      <c r="C30" s="6" t="s">
        <v>72</v>
      </c>
      <c r="D30" s="47">
        <v>5609080</v>
      </c>
      <c r="E30" s="4" t="s">
        <v>27</v>
      </c>
      <c r="F30" s="5" t="s">
        <v>30</v>
      </c>
      <c r="G30" s="1" t="s">
        <v>29</v>
      </c>
      <c r="H30" s="1" t="s">
        <v>121</v>
      </c>
      <c r="I30" s="28" t="s">
        <v>122</v>
      </c>
      <c r="J30" s="5" t="s">
        <v>34</v>
      </c>
      <c r="K30" s="1" t="s">
        <v>20</v>
      </c>
      <c r="L30" s="29">
        <v>2115000</v>
      </c>
      <c r="M30" s="1" t="s">
        <v>123</v>
      </c>
      <c r="N30" s="30" t="s">
        <v>23</v>
      </c>
      <c r="O30" s="30" t="s">
        <v>23</v>
      </c>
      <c r="P30" s="30" t="s">
        <v>23</v>
      </c>
    </row>
    <row r="31" spans="1:16" ht="25.5" x14ac:dyDescent="0.2">
      <c r="A31" s="13">
        <f t="shared" si="0"/>
        <v>24</v>
      </c>
      <c r="B31" s="55"/>
      <c r="C31" s="6" t="s">
        <v>71</v>
      </c>
      <c r="D31" s="47">
        <v>1218197</v>
      </c>
      <c r="E31" s="4" t="s">
        <v>24</v>
      </c>
      <c r="F31" s="5" t="s">
        <v>30</v>
      </c>
      <c r="G31" s="1" t="s">
        <v>29</v>
      </c>
      <c r="H31" s="1" t="s">
        <v>35</v>
      </c>
      <c r="I31" s="28" t="s">
        <v>122</v>
      </c>
      <c r="J31" s="5" t="s">
        <v>34</v>
      </c>
      <c r="K31" s="1" t="s">
        <v>20</v>
      </c>
      <c r="L31" s="29">
        <v>2115000</v>
      </c>
      <c r="M31" s="1" t="s">
        <v>125</v>
      </c>
      <c r="N31" s="30" t="s">
        <v>23</v>
      </c>
      <c r="O31" s="30" t="s">
        <v>23</v>
      </c>
      <c r="P31" s="30" t="s">
        <v>23</v>
      </c>
    </row>
    <row r="32" spans="1:16" ht="25.5" x14ac:dyDescent="0.2">
      <c r="A32" s="13">
        <f t="shared" si="0"/>
        <v>25</v>
      </c>
      <c r="B32" s="55"/>
      <c r="C32" s="14" t="s">
        <v>124</v>
      </c>
      <c r="D32" s="46">
        <v>2185529</v>
      </c>
      <c r="E32" s="4" t="s">
        <v>24</v>
      </c>
      <c r="F32" s="1" t="s">
        <v>30</v>
      </c>
      <c r="G32" s="1" t="s">
        <v>29</v>
      </c>
      <c r="H32" s="1" t="s">
        <v>35</v>
      </c>
      <c r="I32" s="28" t="s">
        <v>122</v>
      </c>
      <c r="J32" s="5" t="s">
        <v>34</v>
      </c>
      <c r="K32" s="1" t="s">
        <v>20</v>
      </c>
      <c r="L32" s="29">
        <v>2115000</v>
      </c>
      <c r="M32" s="1" t="s">
        <v>125</v>
      </c>
      <c r="N32" s="30" t="s">
        <v>23</v>
      </c>
      <c r="O32" s="30" t="s">
        <v>23</v>
      </c>
      <c r="P32" s="30" t="s">
        <v>23</v>
      </c>
    </row>
    <row r="33" spans="1:16" ht="12.75" x14ac:dyDescent="0.2">
      <c r="A33" s="13">
        <f>+A32+1</f>
        <v>26</v>
      </c>
      <c r="B33" s="55"/>
      <c r="C33" s="6" t="s">
        <v>126</v>
      </c>
      <c r="D33" s="47">
        <v>3818957</v>
      </c>
      <c r="E33" s="4" t="s">
        <v>24</v>
      </c>
      <c r="F33" s="5" t="s">
        <v>30</v>
      </c>
      <c r="G33" s="1" t="s">
        <v>29</v>
      </c>
      <c r="H33" s="1" t="s">
        <v>127</v>
      </c>
      <c r="I33" s="32" t="s">
        <v>128</v>
      </c>
      <c r="J33" s="1" t="s">
        <v>129</v>
      </c>
      <c r="K33" s="1" t="s">
        <v>20</v>
      </c>
      <c r="L33" s="29">
        <v>525000</v>
      </c>
      <c r="M33" s="1" t="s">
        <v>130</v>
      </c>
      <c r="N33" s="30" t="s">
        <v>23</v>
      </c>
      <c r="O33" s="30" t="s">
        <v>23</v>
      </c>
      <c r="P33" s="30" t="s">
        <v>23</v>
      </c>
    </row>
    <row r="34" spans="1:16" ht="12.75" x14ac:dyDescent="0.2">
      <c r="A34" s="13">
        <v>27</v>
      </c>
      <c r="B34" s="55"/>
      <c r="C34" s="14" t="s">
        <v>99</v>
      </c>
      <c r="D34" s="46">
        <v>3644242</v>
      </c>
      <c r="E34" s="4" t="s">
        <v>24</v>
      </c>
      <c r="F34" s="5" t="s">
        <v>30</v>
      </c>
      <c r="G34" s="1" t="s">
        <v>29</v>
      </c>
      <c r="H34" s="1" t="s">
        <v>127</v>
      </c>
      <c r="I34" s="32" t="s">
        <v>128</v>
      </c>
      <c r="J34" s="1" t="s">
        <v>129</v>
      </c>
      <c r="K34" s="1" t="s">
        <v>20</v>
      </c>
      <c r="L34" s="29">
        <v>525000</v>
      </c>
      <c r="M34" s="1" t="s">
        <v>130</v>
      </c>
      <c r="N34" s="30" t="s">
        <v>23</v>
      </c>
      <c r="O34" s="30" t="s">
        <v>23</v>
      </c>
      <c r="P34" s="30" t="s">
        <v>23</v>
      </c>
    </row>
    <row r="35" spans="1:16" ht="38.25" x14ac:dyDescent="0.2">
      <c r="A35" s="13">
        <v>28</v>
      </c>
      <c r="B35" s="55"/>
      <c r="C35" s="14" t="s">
        <v>131</v>
      </c>
      <c r="D35" s="46">
        <v>4502456</v>
      </c>
      <c r="E35" s="4" t="s">
        <v>24</v>
      </c>
      <c r="F35" s="5" t="s">
        <v>30</v>
      </c>
      <c r="G35" s="64" t="s">
        <v>133</v>
      </c>
      <c r="H35" s="31" t="s">
        <v>35</v>
      </c>
      <c r="I35" s="28" t="s">
        <v>61</v>
      </c>
      <c r="J35" s="5" t="s">
        <v>59</v>
      </c>
      <c r="K35" s="1" t="s">
        <v>20</v>
      </c>
      <c r="L35" s="29">
        <v>2585000</v>
      </c>
      <c r="M35" s="1" t="s">
        <v>132</v>
      </c>
      <c r="N35" s="30"/>
      <c r="O35" s="30"/>
      <c r="P35" s="30"/>
    </row>
    <row r="36" spans="1:16" s="21" customFormat="1" ht="25.5" customHeight="1" x14ac:dyDescent="0.2">
      <c r="A36" s="26"/>
      <c r="B36" s="56"/>
      <c r="C36" s="95" t="s">
        <v>26</v>
      </c>
      <c r="D36" s="96"/>
      <c r="E36" s="96"/>
      <c r="F36" s="96"/>
      <c r="G36" s="96"/>
      <c r="H36" s="96"/>
      <c r="I36" s="96"/>
      <c r="J36" s="96"/>
      <c r="K36" s="97"/>
      <c r="L36" s="33">
        <f>SUM(L8:L35)</f>
        <v>45040000</v>
      </c>
      <c r="M36" s="34"/>
      <c r="N36" s="35"/>
      <c r="O36" s="35"/>
      <c r="P36" s="35"/>
    </row>
    <row r="37" spans="1:16" s="21" customFormat="1" ht="25.5" customHeight="1" x14ac:dyDescent="0.2">
      <c r="A37" s="25"/>
      <c r="B37" s="57"/>
      <c r="C37" s="95" t="s">
        <v>26</v>
      </c>
      <c r="D37" s="96"/>
      <c r="E37" s="96"/>
      <c r="F37" s="96"/>
      <c r="G37" s="96"/>
      <c r="H37" s="96"/>
      <c r="I37" s="96"/>
      <c r="J37" s="96"/>
      <c r="K37" s="97"/>
      <c r="L37" s="33">
        <f>+L36</f>
        <v>45040000</v>
      </c>
      <c r="M37" s="34"/>
      <c r="N37" s="35"/>
      <c r="O37" s="35"/>
      <c r="P37" s="35"/>
    </row>
    <row r="38" spans="1:16" ht="25.5" x14ac:dyDescent="0.2">
      <c r="A38" s="13">
        <v>29</v>
      </c>
      <c r="B38" s="55"/>
      <c r="C38" s="14" t="s">
        <v>134</v>
      </c>
      <c r="D38" s="46">
        <v>3808817</v>
      </c>
      <c r="E38" s="4" t="s">
        <v>24</v>
      </c>
      <c r="F38" s="5" t="s">
        <v>30</v>
      </c>
      <c r="G38" s="1" t="s">
        <v>44</v>
      </c>
      <c r="H38" s="1" t="s">
        <v>32</v>
      </c>
      <c r="I38" s="28" t="s">
        <v>136</v>
      </c>
      <c r="J38" s="5" t="s">
        <v>137</v>
      </c>
      <c r="K38" s="1" t="s">
        <v>20</v>
      </c>
      <c r="L38" s="29">
        <v>2115000</v>
      </c>
      <c r="M38" s="1" t="s">
        <v>138</v>
      </c>
      <c r="N38" s="30" t="s">
        <v>23</v>
      </c>
      <c r="O38" s="30" t="s">
        <v>23</v>
      </c>
      <c r="P38" s="30" t="s">
        <v>23</v>
      </c>
    </row>
    <row r="39" spans="1:16" ht="25.5" x14ac:dyDescent="0.2">
      <c r="A39" s="13">
        <f>+A38+1</f>
        <v>30</v>
      </c>
      <c r="B39" s="55"/>
      <c r="C39" s="14" t="s">
        <v>135</v>
      </c>
      <c r="D39" s="46">
        <v>3397321</v>
      </c>
      <c r="E39" s="4" t="s">
        <v>24</v>
      </c>
      <c r="F39" s="5" t="s">
        <v>30</v>
      </c>
      <c r="G39" s="5" t="s">
        <v>29</v>
      </c>
      <c r="H39" s="1" t="s">
        <v>32</v>
      </c>
      <c r="I39" s="28" t="s">
        <v>136</v>
      </c>
      <c r="J39" s="5" t="s">
        <v>137</v>
      </c>
      <c r="K39" s="5" t="s">
        <v>20</v>
      </c>
      <c r="L39" s="29">
        <v>2115000</v>
      </c>
      <c r="M39" s="1" t="s">
        <v>138</v>
      </c>
      <c r="N39" s="30" t="s">
        <v>23</v>
      </c>
      <c r="O39" s="30" t="s">
        <v>23</v>
      </c>
      <c r="P39" s="30" t="s">
        <v>23</v>
      </c>
    </row>
    <row r="40" spans="1:16" ht="25.5" x14ac:dyDescent="0.2">
      <c r="A40" s="13">
        <f t="shared" si="0"/>
        <v>31</v>
      </c>
      <c r="B40" s="55"/>
      <c r="C40" s="6" t="s">
        <v>139</v>
      </c>
      <c r="D40" s="47">
        <v>1320552</v>
      </c>
      <c r="E40" s="4" t="s">
        <v>24</v>
      </c>
      <c r="F40" s="5" t="s">
        <v>141</v>
      </c>
      <c r="G40" s="1" t="s">
        <v>29</v>
      </c>
      <c r="H40" s="1" t="s">
        <v>142</v>
      </c>
      <c r="I40" s="28" t="s">
        <v>122</v>
      </c>
      <c r="J40" s="5" t="s">
        <v>143</v>
      </c>
      <c r="K40" s="1" t="s">
        <v>20</v>
      </c>
      <c r="L40" s="29">
        <v>1500000</v>
      </c>
      <c r="M40" s="1" t="s">
        <v>144</v>
      </c>
      <c r="N40" s="30" t="s">
        <v>23</v>
      </c>
      <c r="O40" s="30" t="s">
        <v>23</v>
      </c>
      <c r="P40" s="30" t="s">
        <v>23</v>
      </c>
    </row>
    <row r="41" spans="1:16" ht="25.5" x14ac:dyDescent="0.2">
      <c r="A41" s="13">
        <f t="shared" si="0"/>
        <v>32</v>
      </c>
      <c r="B41" s="55"/>
      <c r="C41" s="6" t="s">
        <v>140</v>
      </c>
      <c r="D41" s="47">
        <v>3398171</v>
      </c>
      <c r="E41" s="4" t="s">
        <v>27</v>
      </c>
      <c r="F41" s="5" t="s">
        <v>141</v>
      </c>
      <c r="G41" s="1" t="s">
        <v>29</v>
      </c>
      <c r="H41" s="1" t="s">
        <v>142</v>
      </c>
      <c r="I41" s="28" t="s">
        <v>122</v>
      </c>
      <c r="J41" s="5" t="s">
        <v>143</v>
      </c>
      <c r="K41" s="1" t="s">
        <v>20</v>
      </c>
      <c r="L41" s="29">
        <v>1500000</v>
      </c>
      <c r="M41" s="1" t="s">
        <v>144</v>
      </c>
      <c r="N41" s="30" t="s">
        <v>23</v>
      </c>
      <c r="O41" s="30" t="s">
        <v>23</v>
      </c>
      <c r="P41" s="30" t="s">
        <v>23</v>
      </c>
    </row>
    <row r="42" spans="1:16" ht="12.75" x14ac:dyDescent="0.2">
      <c r="A42" s="13">
        <f t="shared" si="0"/>
        <v>33</v>
      </c>
      <c r="B42" s="55"/>
      <c r="C42" s="6" t="s">
        <v>126</v>
      </c>
      <c r="D42" s="47">
        <v>3818957</v>
      </c>
      <c r="E42" s="4" t="s">
        <v>24</v>
      </c>
      <c r="F42" s="5" t="s">
        <v>30</v>
      </c>
      <c r="G42" s="1" t="s">
        <v>29</v>
      </c>
      <c r="H42" s="1" t="s">
        <v>49</v>
      </c>
      <c r="I42" s="32" t="s">
        <v>145</v>
      </c>
      <c r="J42" s="1" t="s">
        <v>146</v>
      </c>
      <c r="K42" s="1" t="s">
        <v>20</v>
      </c>
      <c r="L42" s="29">
        <v>200000</v>
      </c>
      <c r="M42" s="1" t="s">
        <v>147</v>
      </c>
      <c r="N42" s="30" t="s">
        <v>23</v>
      </c>
      <c r="O42" s="30" t="s">
        <v>23</v>
      </c>
      <c r="P42" s="30" t="s">
        <v>23</v>
      </c>
    </row>
    <row r="43" spans="1:16" ht="12.75" x14ac:dyDescent="0.2">
      <c r="A43" s="13">
        <f t="shared" si="0"/>
        <v>34</v>
      </c>
      <c r="B43" s="55"/>
      <c r="C43" s="14" t="s">
        <v>99</v>
      </c>
      <c r="D43" s="46">
        <v>3644242</v>
      </c>
      <c r="E43" s="4" t="s">
        <v>24</v>
      </c>
      <c r="F43" s="5" t="s">
        <v>30</v>
      </c>
      <c r="G43" s="1" t="s">
        <v>29</v>
      </c>
      <c r="H43" s="1" t="s">
        <v>49</v>
      </c>
      <c r="I43" s="32" t="s">
        <v>145</v>
      </c>
      <c r="J43" s="1" t="s">
        <v>146</v>
      </c>
      <c r="K43" s="1" t="s">
        <v>20</v>
      </c>
      <c r="L43" s="29">
        <v>200000</v>
      </c>
      <c r="M43" s="1" t="s">
        <v>147</v>
      </c>
      <c r="N43" s="30" t="s">
        <v>23</v>
      </c>
      <c r="O43" s="30" t="s">
        <v>23</v>
      </c>
      <c r="P43" s="30" t="s">
        <v>23</v>
      </c>
    </row>
    <row r="44" spans="1:16" ht="38.25" x14ac:dyDescent="0.2">
      <c r="A44" s="13">
        <f t="shared" si="0"/>
        <v>35</v>
      </c>
      <c r="B44" s="55"/>
      <c r="C44" s="14" t="s">
        <v>76</v>
      </c>
      <c r="D44" s="46">
        <v>4618995</v>
      </c>
      <c r="E44" s="4" t="s">
        <v>24</v>
      </c>
      <c r="F44" s="1" t="s">
        <v>55</v>
      </c>
      <c r="G44" s="1" t="s">
        <v>56</v>
      </c>
      <c r="H44" s="1" t="s">
        <v>42</v>
      </c>
      <c r="I44" s="32" t="s">
        <v>148</v>
      </c>
      <c r="J44" s="5" t="s">
        <v>43</v>
      </c>
      <c r="K44" s="1" t="s">
        <v>20</v>
      </c>
      <c r="L44" s="29">
        <v>2585000</v>
      </c>
      <c r="M44" s="1" t="s">
        <v>149</v>
      </c>
      <c r="N44" s="30" t="s">
        <v>23</v>
      </c>
      <c r="O44" s="30" t="s">
        <v>23</v>
      </c>
      <c r="P44" s="30" t="s">
        <v>23</v>
      </c>
    </row>
    <row r="45" spans="1:16" ht="38.25" x14ac:dyDescent="0.2">
      <c r="A45" s="13">
        <f t="shared" si="0"/>
        <v>36</v>
      </c>
      <c r="B45" s="55"/>
      <c r="C45" s="6" t="s">
        <v>95</v>
      </c>
      <c r="D45" s="47">
        <v>4513378</v>
      </c>
      <c r="E45" s="4" t="s">
        <v>24</v>
      </c>
      <c r="F45" s="5" t="s">
        <v>30</v>
      </c>
      <c r="G45" s="1" t="s">
        <v>29</v>
      </c>
      <c r="H45" s="1" t="s">
        <v>57</v>
      </c>
      <c r="I45" s="28" t="s">
        <v>148</v>
      </c>
      <c r="J45" s="5" t="s">
        <v>59</v>
      </c>
      <c r="K45" s="1" t="s">
        <v>20</v>
      </c>
      <c r="L45" s="29">
        <v>2585000</v>
      </c>
      <c r="M45" s="1" t="s">
        <v>150</v>
      </c>
      <c r="N45" s="30" t="s">
        <v>23</v>
      </c>
      <c r="O45" s="30" t="s">
        <v>23</v>
      </c>
      <c r="P45" s="30" t="s">
        <v>23</v>
      </c>
    </row>
    <row r="46" spans="1:16" ht="25.5" x14ac:dyDescent="0.2">
      <c r="A46" s="13">
        <f t="shared" si="0"/>
        <v>37</v>
      </c>
      <c r="B46" s="55"/>
      <c r="C46" s="6" t="s">
        <v>71</v>
      </c>
      <c r="D46" s="47">
        <v>1218197</v>
      </c>
      <c r="E46" s="4" t="s">
        <v>24</v>
      </c>
      <c r="F46" s="5" t="s">
        <v>30</v>
      </c>
      <c r="G46" s="1" t="s">
        <v>29</v>
      </c>
      <c r="H46" s="1" t="s">
        <v>152</v>
      </c>
      <c r="I46" s="28" t="s">
        <v>153</v>
      </c>
      <c r="J46" s="5" t="s">
        <v>34</v>
      </c>
      <c r="K46" s="1" t="s">
        <v>20</v>
      </c>
      <c r="L46" s="29">
        <v>1800000</v>
      </c>
      <c r="M46" s="1" t="s">
        <v>154</v>
      </c>
      <c r="N46" s="30" t="s">
        <v>23</v>
      </c>
      <c r="O46" s="30" t="s">
        <v>23</v>
      </c>
      <c r="P46" s="30" t="s">
        <v>23</v>
      </c>
    </row>
    <row r="47" spans="1:16" ht="23.25" customHeight="1" x14ac:dyDescent="0.2">
      <c r="A47" s="13">
        <f t="shared" si="0"/>
        <v>38</v>
      </c>
      <c r="B47" s="55"/>
      <c r="C47" s="14" t="s">
        <v>151</v>
      </c>
      <c r="D47" s="46">
        <v>2310774</v>
      </c>
      <c r="E47" s="4" t="s">
        <v>24</v>
      </c>
      <c r="F47" s="5" t="s">
        <v>30</v>
      </c>
      <c r="G47" s="1" t="s">
        <v>29</v>
      </c>
      <c r="H47" s="1" t="s">
        <v>152</v>
      </c>
      <c r="I47" s="28" t="s">
        <v>153</v>
      </c>
      <c r="J47" s="5" t="s">
        <v>34</v>
      </c>
      <c r="K47" s="1" t="s">
        <v>20</v>
      </c>
      <c r="L47" s="29">
        <v>1800000</v>
      </c>
      <c r="M47" s="1" t="s">
        <v>154</v>
      </c>
      <c r="N47" s="30"/>
      <c r="O47" s="30"/>
      <c r="P47" s="30"/>
    </row>
    <row r="48" spans="1:16" ht="25.5" x14ac:dyDescent="0.2">
      <c r="A48" s="13">
        <f t="shared" si="0"/>
        <v>39</v>
      </c>
      <c r="B48" s="55"/>
      <c r="C48" s="6" t="s">
        <v>120</v>
      </c>
      <c r="D48" s="47">
        <v>4648862</v>
      </c>
      <c r="E48" s="4" t="s">
        <v>24</v>
      </c>
      <c r="F48" s="6" t="s">
        <v>48</v>
      </c>
      <c r="G48" s="1" t="s">
        <v>29</v>
      </c>
      <c r="H48" s="1" t="s">
        <v>70</v>
      </c>
      <c r="I48" s="28" t="s">
        <v>153</v>
      </c>
      <c r="J48" s="5" t="s">
        <v>156</v>
      </c>
      <c r="K48" s="1" t="s">
        <v>20</v>
      </c>
      <c r="L48" s="29">
        <v>2115000</v>
      </c>
      <c r="M48" s="1" t="s">
        <v>157</v>
      </c>
      <c r="N48" s="30" t="s">
        <v>23</v>
      </c>
      <c r="O48" s="30" t="s">
        <v>23</v>
      </c>
      <c r="P48" s="30" t="s">
        <v>23</v>
      </c>
    </row>
    <row r="49" spans="1:16" ht="25.5" x14ac:dyDescent="0.2">
      <c r="A49" s="13">
        <f t="shared" si="0"/>
        <v>40</v>
      </c>
      <c r="B49" s="55"/>
      <c r="C49" s="14" t="s">
        <v>155</v>
      </c>
      <c r="D49" s="46">
        <v>1212861</v>
      </c>
      <c r="E49" s="4" t="s">
        <v>24</v>
      </c>
      <c r="F49" s="5" t="s">
        <v>30</v>
      </c>
      <c r="G49" s="64" t="s">
        <v>487</v>
      </c>
      <c r="H49" s="1" t="s">
        <v>70</v>
      </c>
      <c r="I49" s="28" t="s">
        <v>153</v>
      </c>
      <c r="J49" s="5" t="s">
        <v>156</v>
      </c>
      <c r="K49" s="1" t="s">
        <v>20</v>
      </c>
      <c r="L49" s="29">
        <v>2115000</v>
      </c>
      <c r="M49" s="1" t="s">
        <v>157</v>
      </c>
      <c r="N49" s="30" t="s">
        <v>23</v>
      </c>
      <c r="O49" s="30" t="s">
        <v>23</v>
      </c>
      <c r="P49" s="30" t="s">
        <v>23</v>
      </c>
    </row>
    <row r="50" spans="1:16" ht="25.5" x14ac:dyDescent="0.2">
      <c r="A50" s="13">
        <f t="shared" si="0"/>
        <v>41</v>
      </c>
      <c r="B50" s="55"/>
      <c r="C50" s="14" t="s">
        <v>112</v>
      </c>
      <c r="D50" s="46">
        <v>1861509</v>
      </c>
      <c r="E50" s="4" t="s">
        <v>24</v>
      </c>
      <c r="F50" s="5" t="s">
        <v>30</v>
      </c>
      <c r="G50" s="5" t="s">
        <v>29</v>
      </c>
      <c r="H50" s="1" t="s">
        <v>39</v>
      </c>
      <c r="I50" s="28" t="s">
        <v>153</v>
      </c>
      <c r="J50" s="5" t="s">
        <v>51</v>
      </c>
      <c r="K50" s="5" t="s">
        <v>20</v>
      </c>
      <c r="L50" s="29">
        <v>2010000</v>
      </c>
      <c r="M50" s="1" t="s">
        <v>159</v>
      </c>
      <c r="N50" s="30" t="s">
        <v>23</v>
      </c>
      <c r="O50" s="30" t="s">
        <v>23</v>
      </c>
      <c r="P50" s="30" t="s">
        <v>23</v>
      </c>
    </row>
    <row r="51" spans="1:16" ht="25.5" x14ac:dyDescent="0.2">
      <c r="A51" s="13">
        <f t="shared" si="0"/>
        <v>42</v>
      </c>
      <c r="B51" s="55"/>
      <c r="C51" s="14" t="s">
        <v>158</v>
      </c>
      <c r="D51" s="46">
        <v>3700055</v>
      </c>
      <c r="E51" s="4" t="s">
        <v>24</v>
      </c>
      <c r="F51" s="1" t="s">
        <v>30</v>
      </c>
      <c r="G51" s="1" t="s">
        <v>29</v>
      </c>
      <c r="H51" s="1" t="s">
        <v>39</v>
      </c>
      <c r="I51" s="28" t="s">
        <v>153</v>
      </c>
      <c r="J51" s="5" t="s">
        <v>51</v>
      </c>
      <c r="K51" s="1" t="s">
        <v>20</v>
      </c>
      <c r="L51" s="29">
        <v>2010000</v>
      </c>
      <c r="M51" s="1" t="s">
        <v>159</v>
      </c>
      <c r="N51" s="30" t="s">
        <v>23</v>
      </c>
      <c r="O51" s="30" t="s">
        <v>23</v>
      </c>
      <c r="P51" s="30" t="s">
        <v>23</v>
      </c>
    </row>
    <row r="52" spans="1:16" ht="38.25" x14ac:dyDescent="0.2">
      <c r="A52" s="13">
        <f t="shared" si="0"/>
        <v>43</v>
      </c>
      <c r="B52" s="55"/>
      <c r="C52" s="14" t="s">
        <v>118</v>
      </c>
      <c r="D52" s="47">
        <v>3903710</v>
      </c>
      <c r="E52" s="4" t="s">
        <v>24</v>
      </c>
      <c r="F52" s="5" t="s">
        <v>30</v>
      </c>
      <c r="G52" s="5" t="s">
        <v>29</v>
      </c>
      <c r="H52" s="1" t="s">
        <v>49</v>
      </c>
      <c r="I52" s="28" t="s">
        <v>162</v>
      </c>
      <c r="J52" s="5" t="s">
        <v>40</v>
      </c>
      <c r="K52" s="5" t="s">
        <v>20</v>
      </c>
      <c r="L52" s="53">
        <v>1800000</v>
      </c>
      <c r="M52" s="1" t="s">
        <v>163</v>
      </c>
      <c r="N52" s="30" t="s">
        <v>23</v>
      </c>
      <c r="O52" s="30" t="s">
        <v>23</v>
      </c>
      <c r="P52" s="30" t="s">
        <v>23</v>
      </c>
    </row>
    <row r="53" spans="1:16" ht="38.25" x14ac:dyDescent="0.2">
      <c r="A53" s="13">
        <f t="shared" si="0"/>
        <v>44</v>
      </c>
      <c r="B53" s="55"/>
      <c r="C53" s="14" t="s">
        <v>160</v>
      </c>
      <c r="D53" s="46">
        <v>3910192</v>
      </c>
      <c r="E53" s="4" t="s">
        <v>24</v>
      </c>
      <c r="F53" s="5" t="s">
        <v>30</v>
      </c>
      <c r="G53" s="1" t="s">
        <v>29</v>
      </c>
      <c r="H53" s="1" t="s">
        <v>49</v>
      </c>
      <c r="I53" s="28" t="s">
        <v>162</v>
      </c>
      <c r="J53" s="5" t="s">
        <v>40</v>
      </c>
      <c r="K53" s="1" t="s">
        <v>20</v>
      </c>
      <c r="L53" s="53">
        <v>1800000</v>
      </c>
      <c r="M53" s="1" t="s">
        <v>163</v>
      </c>
      <c r="N53" s="30" t="s">
        <v>23</v>
      </c>
      <c r="O53" s="30" t="s">
        <v>23</v>
      </c>
      <c r="P53" s="30" t="s">
        <v>23</v>
      </c>
    </row>
    <row r="54" spans="1:16" ht="25.5" x14ac:dyDescent="0.2">
      <c r="A54" s="13">
        <f t="shared" si="0"/>
        <v>45</v>
      </c>
      <c r="B54" s="55"/>
      <c r="C54" s="14" t="s">
        <v>164</v>
      </c>
      <c r="D54" s="46">
        <v>3738155</v>
      </c>
      <c r="E54" s="4" t="s">
        <v>24</v>
      </c>
      <c r="F54" s="5" t="s">
        <v>30</v>
      </c>
      <c r="G54" s="1" t="s">
        <v>29</v>
      </c>
      <c r="H54" s="1" t="s">
        <v>70</v>
      </c>
      <c r="I54" s="28" t="s">
        <v>153</v>
      </c>
      <c r="J54" s="5" t="s">
        <v>161</v>
      </c>
      <c r="K54" s="1" t="s">
        <v>20</v>
      </c>
      <c r="L54" s="29">
        <v>2115000</v>
      </c>
      <c r="M54" s="1" t="s">
        <v>165</v>
      </c>
      <c r="N54" s="30" t="s">
        <v>23</v>
      </c>
      <c r="O54" s="30" t="s">
        <v>23</v>
      </c>
      <c r="P54" s="30" t="s">
        <v>23</v>
      </c>
    </row>
    <row r="55" spans="1:16" ht="25.5" x14ac:dyDescent="0.2">
      <c r="A55" s="13">
        <f t="shared" si="0"/>
        <v>46</v>
      </c>
      <c r="B55" s="55"/>
      <c r="C55" s="14" t="s">
        <v>117</v>
      </c>
      <c r="D55" s="47">
        <v>3849579</v>
      </c>
      <c r="E55" s="4" t="s">
        <v>24</v>
      </c>
      <c r="F55" s="5" t="s">
        <v>30</v>
      </c>
      <c r="G55" s="5" t="s">
        <v>29</v>
      </c>
      <c r="H55" s="1" t="s">
        <v>70</v>
      </c>
      <c r="I55" s="28" t="s">
        <v>153</v>
      </c>
      <c r="J55" s="5" t="s">
        <v>161</v>
      </c>
      <c r="K55" s="5" t="s">
        <v>20</v>
      </c>
      <c r="L55" s="29">
        <v>2115000</v>
      </c>
      <c r="M55" s="1" t="s">
        <v>165</v>
      </c>
      <c r="N55" s="30" t="s">
        <v>23</v>
      </c>
      <c r="O55" s="30" t="s">
        <v>23</v>
      </c>
      <c r="P55" s="30" t="s">
        <v>23</v>
      </c>
    </row>
    <row r="56" spans="1:16" ht="25.5" x14ac:dyDescent="0.2">
      <c r="A56" s="13">
        <f t="shared" si="0"/>
        <v>47</v>
      </c>
      <c r="B56" s="55"/>
      <c r="C56" s="14" t="s">
        <v>166</v>
      </c>
      <c r="D56" s="46">
        <v>1477976</v>
      </c>
      <c r="E56" s="4" t="s">
        <v>24</v>
      </c>
      <c r="F56" s="5" t="s">
        <v>46</v>
      </c>
      <c r="G56" s="1" t="s">
        <v>29</v>
      </c>
      <c r="H56" s="1" t="s">
        <v>168</v>
      </c>
      <c r="I56" s="28" t="s">
        <v>169</v>
      </c>
      <c r="J56" s="1" t="s">
        <v>170</v>
      </c>
      <c r="K56" s="1" t="s">
        <v>20</v>
      </c>
      <c r="L56" s="29">
        <v>175000</v>
      </c>
      <c r="M56" s="1" t="s">
        <v>171</v>
      </c>
      <c r="N56" s="30"/>
      <c r="O56" s="30"/>
      <c r="P56" s="30"/>
    </row>
    <row r="57" spans="1:16" ht="25.5" x14ac:dyDescent="0.2">
      <c r="A57" s="13">
        <f t="shared" si="0"/>
        <v>48</v>
      </c>
      <c r="B57" s="55"/>
      <c r="C57" s="6" t="s">
        <v>167</v>
      </c>
      <c r="D57" s="47">
        <v>3220553</v>
      </c>
      <c r="E57" s="4" t="s">
        <v>24</v>
      </c>
      <c r="F57" s="5" t="s">
        <v>46</v>
      </c>
      <c r="G57" s="1" t="s">
        <v>29</v>
      </c>
      <c r="H57" s="1" t="s">
        <v>168</v>
      </c>
      <c r="I57" s="28" t="s">
        <v>169</v>
      </c>
      <c r="J57" s="1" t="s">
        <v>170</v>
      </c>
      <c r="K57" s="1" t="s">
        <v>20</v>
      </c>
      <c r="L57" s="29">
        <v>175000</v>
      </c>
      <c r="M57" s="1" t="s">
        <v>171</v>
      </c>
      <c r="N57" s="30" t="s">
        <v>23</v>
      </c>
      <c r="O57" s="30" t="s">
        <v>23</v>
      </c>
      <c r="P57" s="30" t="s">
        <v>23</v>
      </c>
    </row>
    <row r="58" spans="1:16" ht="25.5" x14ac:dyDescent="0.2">
      <c r="A58" s="13">
        <f t="shared" si="0"/>
        <v>49</v>
      </c>
      <c r="B58" s="55"/>
      <c r="C58" s="6" t="s">
        <v>118</v>
      </c>
      <c r="D58" s="47">
        <v>3903710</v>
      </c>
      <c r="E58" s="4" t="s">
        <v>24</v>
      </c>
      <c r="F58" s="5" t="s">
        <v>30</v>
      </c>
      <c r="G58" s="1" t="s">
        <v>29</v>
      </c>
      <c r="H58" s="1" t="s">
        <v>168</v>
      </c>
      <c r="I58" s="28" t="s">
        <v>169</v>
      </c>
      <c r="J58" s="1" t="s">
        <v>170</v>
      </c>
      <c r="K58" s="1" t="s">
        <v>20</v>
      </c>
      <c r="L58" s="29">
        <v>175000</v>
      </c>
      <c r="M58" s="1" t="s">
        <v>171</v>
      </c>
      <c r="N58" s="30" t="s">
        <v>23</v>
      </c>
      <c r="O58" s="30" t="s">
        <v>23</v>
      </c>
      <c r="P58" s="30" t="s">
        <v>23</v>
      </c>
    </row>
    <row r="59" spans="1:16" ht="51" x14ac:dyDescent="0.2">
      <c r="A59" s="13">
        <f t="shared" si="0"/>
        <v>50</v>
      </c>
      <c r="B59" s="55"/>
      <c r="C59" s="6" t="s">
        <v>172</v>
      </c>
      <c r="D59" s="47">
        <v>794428</v>
      </c>
      <c r="E59" s="4" t="s">
        <v>24</v>
      </c>
      <c r="F59" s="5" t="s">
        <v>173</v>
      </c>
      <c r="G59" s="1" t="s">
        <v>29</v>
      </c>
      <c r="H59" s="1" t="s">
        <v>32</v>
      </c>
      <c r="I59" s="32" t="s">
        <v>92</v>
      </c>
      <c r="J59" s="1" t="s">
        <v>174</v>
      </c>
      <c r="K59" s="1" t="s">
        <v>20</v>
      </c>
      <c r="L59" s="29">
        <v>1581375</v>
      </c>
      <c r="M59" s="1" t="s">
        <v>175</v>
      </c>
      <c r="N59" s="30" t="s">
        <v>23</v>
      </c>
      <c r="O59" s="30" t="s">
        <v>23</v>
      </c>
      <c r="P59" s="30" t="s">
        <v>23</v>
      </c>
    </row>
    <row r="60" spans="1:16" ht="25.5" x14ac:dyDescent="0.2">
      <c r="A60" s="13">
        <f t="shared" si="0"/>
        <v>51</v>
      </c>
      <c r="B60" s="55"/>
      <c r="C60" s="14" t="s">
        <v>115</v>
      </c>
      <c r="D60" s="46">
        <v>1799196</v>
      </c>
      <c r="E60" s="4" t="s">
        <v>24</v>
      </c>
      <c r="F60" s="5" t="s">
        <v>30</v>
      </c>
      <c r="G60" s="1" t="s">
        <v>29</v>
      </c>
      <c r="H60" s="31" t="s">
        <v>176</v>
      </c>
      <c r="I60" s="28" t="s">
        <v>122</v>
      </c>
      <c r="J60" s="5" t="s">
        <v>41</v>
      </c>
      <c r="K60" s="1" t="s">
        <v>20</v>
      </c>
      <c r="L60" s="29">
        <v>2115000</v>
      </c>
      <c r="M60" s="1" t="s">
        <v>177</v>
      </c>
      <c r="N60" s="30" t="s">
        <v>23</v>
      </c>
      <c r="O60" s="30" t="s">
        <v>23</v>
      </c>
      <c r="P60" s="30" t="s">
        <v>23</v>
      </c>
    </row>
    <row r="61" spans="1:16" ht="25.5" x14ac:dyDescent="0.2">
      <c r="A61" s="13">
        <f t="shared" si="0"/>
        <v>52</v>
      </c>
      <c r="B61" s="55"/>
      <c r="C61" s="14" t="s">
        <v>108</v>
      </c>
      <c r="D61" s="46">
        <v>2016523</v>
      </c>
      <c r="E61" s="4" t="s">
        <v>24</v>
      </c>
      <c r="F61" s="5" t="s">
        <v>30</v>
      </c>
      <c r="G61" s="1" t="s">
        <v>29</v>
      </c>
      <c r="H61" s="31" t="s">
        <v>176</v>
      </c>
      <c r="I61" s="28" t="s">
        <v>122</v>
      </c>
      <c r="J61" s="5" t="s">
        <v>38</v>
      </c>
      <c r="K61" s="1" t="s">
        <v>20</v>
      </c>
      <c r="L61" s="29">
        <v>2115000</v>
      </c>
      <c r="M61" s="1" t="s">
        <v>177</v>
      </c>
      <c r="N61" s="30" t="s">
        <v>23</v>
      </c>
      <c r="O61" s="30" t="s">
        <v>23</v>
      </c>
      <c r="P61" s="30" t="s">
        <v>23</v>
      </c>
    </row>
    <row r="62" spans="1:16" ht="25.5" x14ac:dyDescent="0.2">
      <c r="A62" s="13">
        <f t="shared" si="0"/>
        <v>53</v>
      </c>
      <c r="B62" s="55"/>
      <c r="C62" s="6" t="s">
        <v>167</v>
      </c>
      <c r="D62" s="47">
        <v>3220553</v>
      </c>
      <c r="E62" s="4" t="s">
        <v>24</v>
      </c>
      <c r="F62" s="5" t="s">
        <v>30</v>
      </c>
      <c r="G62" s="1" t="s">
        <v>29</v>
      </c>
      <c r="H62" s="1" t="s">
        <v>109</v>
      </c>
      <c r="I62" s="28" t="s">
        <v>178</v>
      </c>
      <c r="J62" s="1" t="s">
        <v>179</v>
      </c>
      <c r="K62" s="1" t="s">
        <v>20</v>
      </c>
      <c r="L62" s="29">
        <v>2115000</v>
      </c>
      <c r="M62" s="1" t="s">
        <v>180</v>
      </c>
      <c r="N62" s="30" t="s">
        <v>23</v>
      </c>
      <c r="O62" s="30" t="s">
        <v>23</v>
      </c>
      <c r="P62" s="30" t="s">
        <v>23</v>
      </c>
    </row>
    <row r="63" spans="1:16" ht="25.5" x14ac:dyDescent="0.2">
      <c r="A63" s="13">
        <f t="shared" si="0"/>
        <v>54</v>
      </c>
      <c r="B63" s="55"/>
      <c r="C63" s="14" t="s">
        <v>108</v>
      </c>
      <c r="D63" s="46">
        <v>2016523</v>
      </c>
      <c r="E63" s="4" t="s">
        <v>24</v>
      </c>
      <c r="F63" s="5" t="s">
        <v>30</v>
      </c>
      <c r="G63" s="1" t="s">
        <v>29</v>
      </c>
      <c r="H63" s="1" t="s">
        <v>109</v>
      </c>
      <c r="I63" s="28" t="s">
        <v>178</v>
      </c>
      <c r="J63" s="1" t="s">
        <v>179</v>
      </c>
      <c r="K63" s="1" t="s">
        <v>20</v>
      </c>
      <c r="L63" s="29">
        <v>2115000</v>
      </c>
      <c r="M63" s="1" t="s">
        <v>180</v>
      </c>
      <c r="N63" s="30" t="s">
        <v>23</v>
      </c>
      <c r="O63" s="30" t="s">
        <v>23</v>
      </c>
      <c r="P63" s="30" t="s">
        <v>23</v>
      </c>
    </row>
    <row r="64" spans="1:16" ht="25.5" x14ac:dyDescent="0.2">
      <c r="A64" s="13">
        <f t="shared" si="0"/>
        <v>55</v>
      </c>
      <c r="B64" s="55"/>
      <c r="C64" s="6" t="s">
        <v>71</v>
      </c>
      <c r="D64" s="47">
        <v>1218197</v>
      </c>
      <c r="E64" s="4" t="s">
        <v>24</v>
      </c>
      <c r="F64" s="5" t="s">
        <v>30</v>
      </c>
      <c r="G64" s="1" t="s">
        <v>29</v>
      </c>
      <c r="H64" s="1" t="s">
        <v>45</v>
      </c>
      <c r="I64" s="28" t="s">
        <v>178</v>
      </c>
      <c r="J64" s="5" t="s">
        <v>34</v>
      </c>
      <c r="K64" s="1" t="s">
        <v>20</v>
      </c>
      <c r="L64" s="29">
        <v>1800000</v>
      </c>
      <c r="M64" s="1" t="s">
        <v>181</v>
      </c>
      <c r="N64" s="30" t="s">
        <v>23</v>
      </c>
      <c r="O64" s="30" t="s">
        <v>23</v>
      </c>
      <c r="P64" s="30" t="s">
        <v>23</v>
      </c>
    </row>
    <row r="65" spans="1:16" ht="25.5" x14ac:dyDescent="0.2">
      <c r="A65" s="13">
        <f t="shared" si="0"/>
        <v>56</v>
      </c>
      <c r="B65" s="55"/>
      <c r="C65" s="14" t="s">
        <v>151</v>
      </c>
      <c r="D65" s="46">
        <v>2310774</v>
      </c>
      <c r="E65" s="4" t="s">
        <v>24</v>
      </c>
      <c r="F65" s="5" t="s">
        <v>30</v>
      </c>
      <c r="G65" s="1" t="s">
        <v>29</v>
      </c>
      <c r="H65" s="1" t="s">
        <v>45</v>
      </c>
      <c r="I65" s="28" t="s">
        <v>178</v>
      </c>
      <c r="J65" s="5" t="s">
        <v>34</v>
      </c>
      <c r="K65" s="1" t="s">
        <v>20</v>
      </c>
      <c r="L65" s="29">
        <v>1800000</v>
      </c>
      <c r="M65" s="1" t="s">
        <v>181</v>
      </c>
      <c r="N65" s="30"/>
      <c r="O65" s="30"/>
      <c r="P65" s="30"/>
    </row>
    <row r="66" spans="1:16" ht="25.5" x14ac:dyDescent="0.2">
      <c r="A66" s="13">
        <f t="shared" si="0"/>
        <v>57</v>
      </c>
      <c r="B66" s="55"/>
      <c r="C66" s="6" t="s">
        <v>71</v>
      </c>
      <c r="D66" s="47">
        <v>1218197</v>
      </c>
      <c r="E66" s="4" t="s">
        <v>24</v>
      </c>
      <c r="F66" s="5" t="s">
        <v>30</v>
      </c>
      <c r="G66" s="1" t="s">
        <v>29</v>
      </c>
      <c r="H66" s="1" t="s">
        <v>182</v>
      </c>
      <c r="I66" s="28" t="s">
        <v>183</v>
      </c>
      <c r="J66" s="5" t="s">
        <v>34</v>
      </c>
      <c r="K66" s="1" t="s">
        <v>20</v>
      </c>
      <c r="L66" s="29">
        <v>1800000</v>
      </c>
      <c r="M66" s="1" t="s">
        <v>184</v>
      </c>
      <c r="N66" s="30" t="s">
        <v>23</v>
      </c>
      <c r="O66" s="30" t="s">
        <v>23</v>
      </c>
      <c r="P66" s="30" t="s">
        <v>23</v>
      </c>
    </row>
    <row r="67" spans="1:16" ht="25.5" x14ac:dyDescent="0.2">
      <c r="A67" s="13">
        <f t="shared" si="0"/>
        <v>58</v>
      </c>
      <c r="B67" s="55"/>
      <c r="C67" s="14" t="s">
        <v>151</v>
      </c>
      <c r="D67" s="46">
        <v>2310774</v>
      </c>
      <c r="E67" s="4" t="s">
        <v>24</v>
      </c>
      <c r="F67" s="5" t="s">
        <v>30</v>
      </c>
      <c r="G67" s="1" t="s">
        <v>29</v>
      </c>
      <c r="H67" s="1" t="s">
        <v>182</v>
      </c>
      <c r="I67" s="28" t="s">
        <v>183</v>
      </c>
      <c r="J67" s="5" t="s">
        <v>34</v>
      </c>
      <c r="K67" s="1" t="s">
        <v>20</v>
      </c>
      <c r="L67" s="29">
        <v>1800000</v>
      </c>
      <c r="M67" s="1" t="s">
        <v>184</v>
      </c>
      <c r="N67" s="30"/>
      <c r="O67" s="30"/>
      <c r="P67" s="30"/>
    </row>
    <row r="68" spans="1:16" ht="25.5" x14ac:dyDescent="0.2">
      <c r="A68" s="13">
        <f t="shared" si="0"/>
        <v>59</v>
      </c>
      <c r="B68" s="55"/>
      <c r="C68" s="6" t="s">
        <v>87</v>
      </c>
      <c r="D68" s="47">
        <v>1919956</v>
      </c>
      <c r="E68" s="4" t="s">
        <v>24</v>
      </c>
      <c r="F68" s="5" t="s">
        <v>30</v>
      </c>
      <c r="G68" s="1" t="s">
        <v>29</v>
      </c>
      <c r="H68" s="31" t="s">
        <v>32</v>
      </c>
      <c r="I68" s="28" t="s">
        <v>178</v>
      </c>
      <c r="J68" s="5" t="s">
        <v>34</v>
      </c>
      <c r="K68" s="1" t="s">
        <v>20</v>
      </c>
      <c r="L68" s="29">
        <v>2115000</v>
      </c>
      <c r="M68" s="1" t="s">
        <v>185</v>
      </c>
      <c r="N68" s="30" t="s">
        <v>23</v>
      </c>
      <c r="O68" s="30" t="s">
        <v>23</v>
      </c>
      <c r="P68" s="30" t="s">
        <v>23</v>
      </c>
    </row>
    <row r="69" spans="1:16" ht="25.5" x14ac:dyDescent="0.2">
      <c r="A69" s="13">
        <f t="shared" si="0"/>
        <v>60</v>
      </c>
      <c r="B69" s="55"/>
      <c r="C69" s="6" t="s">
        <v>72</v>
      </c>
      <c r="D69" s="47">
        <v>5609080</v>
      </c>
      <c r="E69" s="4" t="s">
        <v>27</v>
      </c>
      <c r="F69" s="5" t="s">
        <v>30</v>
      </c>
      <c r="G69" s="1" t="s">
        <v>29</v>
      </c>
      <c r="H69" s="31" t="s">
        <v>32</v>
      </c>
      <c r="I69" s="28" t="s">
        <v>178</v>
      </c>
      <c r="J69" s="5" t="s">
        <v>34</v>
      </c>
      <c r="K69" s="1" t="s">
        <v>20</v>
      </c>
      <c r="L69" s="29">
        <v>2115000</v>
      </c>
      <c r="M69" s="1" t="s">
        <v>185</v>
      </c>
      <c r="N69" s="30" t="s">
        <v>23</v>
      </c>
      <c r="O69" s="30" t="s">
        <v>23</v>
      </c>
      <c r="P69" s="30" t="s">
        <v>23</v>
      </c>
    </row>
    <row r="70" spans="1:16" ht="25.5" x14ac:dyDescent="0.2">
      <c r="A70" s="13">
        <f t="shared" si="0"/>
        <v>61</v>
      </c>
      <c r="B70" s="55"/>
      <c r="C70" s="6" t="s">
        <v>87</v>
      </c>
      <c r="D70" s="47">
        <v>1919956</v>
      </c>
      <c r="E70" s="4" t="s">
        <v>24</v>
      </c>
      <c r="F70" s="5" t="s">
        <v>30</v>
      </c>
      <c r="G70" s="1" t="s">
        <v>29</v>
      </c>
      <c r="H70" s="31" t="s">
        <v>32</v>
      </c>
      <c r="I70" s="28" t="s">
        <v>183</v>
      </c>
      <c r="J70" s="5" t="s">
        <v>34</v>
      </c>
      <c r="K70" s="1" t="s">
        <v>20</v>
      </c>
      <c r="L70" s="29">
        <v>2115000</v>
      </c>
      <c r="M70" s="1" t="s">
        <v>186</v>
      </c>
      <c r="N70" s="30" t="s">
        <v>23</v>
      </c>
      <c r="O70" s="30" t="s">
        <v>23</v>
      </c>
      <c r="P70" s="30" t="s">
        <v>23</v>
      </c>
    </row>
    <row r="71" spans="1:16" ht="25.5" x14ac:dyDescent="0.2">
      <c r="A71" s="13">
        <f t="shared" si="0"/>
        <v>62</v>
      </c>
      <c r="B71" s="55"/>
      <c r="C71" s="6" t="s">
        <v>72</v>
      </c>
      <c r="D71" s="47">
        <v>5609080</v>
      </c>
      <c r="E71" s="4" t="s">
        <v>27</v>
      </c>
      <c r="F71" s="5" t="s">
        <v>30</v>
      </c>
      <c r="G71" s="1" t="s">
        <v>29</v>
      </c>
      <c r="H71" s="31" t="s">
        <v>32</v>
      </c>
      <c r="I71" s="28" t="s">
        <v>183</v>
      </c>
      <c r="J71" s="5" t="s">
        <v>34</v>
      </c>
      <c r="K71" s="1" t="s">
        <v>20</v>
      </c>
      <c r="L71" s="29">
        <v>2115000</v>
      </c>
      <c r="M71" s="1" t="s">
        <v>186</v>
      </c>
      <c r="N71" s="30" t="s">
        <v>23</v>
      </c>
      <c r="O71" s="30" t="s">
        <v>23</v>
      </c>
      <c r="P71" s="30" t="s">
        <v>23</v>
      </c>
    </row>
    <row r="72" spans="1:16" ht="25.5" x14ac:dyDescent="0.2">
      <c r="A72" s="13">
        <f t="shared" si="0"/>
        <v>63</v>
      </c>
      <c r="B72" s="55"/>
      <c r="C72" s="5" t="s">
        <v>187</v>
      </c>
      <c r="D72" s="46">
        <v>3507810</v>
      </c>
      <c r="E72" s="4" t="s">
        <v>24</v>
      </c>
      <c r="F72" s="5" t="s">
        <v>30</v>
      </c>
      <c r="G72" s="1" t="s">
        <v>29</v>
      </c>
      <c r="H72" s="1" t="s">
        <v>188</v>
      </c>
      <c r="I72" s="28" t="s">
        <v>189</v>
      </c>
      <c r="J72" s="5" t="s">
        <v>190</v>
      </c>
      <c r="K72" s="1" t="s">
        <v>20</v>
      </c>
      <c r="L72" s="29">
        <v>600000</v>
      </c>
      <c r="M72" s="1" t="s">
        <v>191</v>
      </c>
      <c r="N72" s="30" t="s">
        <v>23</v>
      </c>
      <c r="O72" s="30" t="s">
        <v>23</v>
      </c>
      <c r="P72" s="30" t="s">
        <v>23</v>
      </c>
    </row>
    <row r="73" spans="1:16" s="21" customFormat="1" ht="25.5" customHeight="1" x14ac:dyDescent="0.2">
      <c r="A73" s="51"/>
      <c r="B73" s="56"/>
      <c r="C73" s="95" t="s">
        <v>26</v>
      </c>
      <c r="D73" s="96"/>
      <c r="E73" s="96"/>
      <c r="F73" s="96"/>
      <c r="G73" s="96"/>
      <c r="H73" s="96"/>
      <c r="I73" s="96"/>
      <c r="J73" s="96"/>
      <c r="K73" s="97"/>
      <c r="L73" s="33">
        <f>SUM(L37:L72)</f>
        <v>104346375</v>
      </c>
      <c r="M73" s="34"/>
      <c r="N73" s="35"/>
      <c r="O73" s="35"/>
      <c r="P73" s="35"/>
    </row>
    <row r="74" spans="1:16" s="21" customFormat="1" ht="25.5" customHeight="1" x14ac:dyDescent="0.2">
      <c r="A74" s="51"/>
      <c r="B74" s="56"/>
      <c r="C74" s="95" t="s">
        <v>26</v>
      </c>
      <c r="D74" s="96"/>
      <c r="E74" s="96"/>
      <c r="F74" s="96"/>
      <c r="G74" s="96"/>
      <c r="H74" s="96"/>
      <c r="I74" s="96"/>
      <c r="J74" s="96"/>
      <c r="K74" s="97"/>
      <c r="L74" s="33">
        <f>+L73</f>
        <v>104346375</v>
      </c>
      <c r="M74" s="34"/>
      <c r="N74" s="35"/>
      <c r="O74" s="35"/>
      <c r="P74" s="35"/>
    </row>
    <row r="75" spans="1:16" ht="25.5" x14ac:dyDescent="0.2">
      <c r="A75" s="13">
        <f>+A72+1</f>
        <v>64</v>
      </c>
      <c r="B75" s="55"/>
      <c r="C75" s="6" t="s">
        <v>126</v>
      </c>
      <c r="D75" s="47">
        <v>3818957</v>
      </c>
      <c r="E75" s="4" t="s">
        <v>24</v>
      </c>
      <c r="F75" s="5" t="s">
        <v>30</v>
      </c>
      <c r="G75" s="1" t="s">
        <v>29</v>
      </c>
      <c r="H75" s="1" t="s">
        <v>188</v>
      </c>
      <c r="I75" s="28" t="s">
        <v>189</v>
      </c>
      <c r="J75" s="5" t="s">
        <v>190</v>
      </c>
      <c r="K75" s="1" t="s">
        <v>20</v>
      </c>
      <c r="L75" s="29">
        <v>600000</v>
      </c>
      <c r="M75" s="1" t="s">
        <v>191</v>
      </c>
      <c r="N75" s="30" t="s">
        <v>23</v>
      </c>
      <c r="O75" s="30" t="s">
        <v>23</v>
      </c>
      <c r="P75" s="30" t="s">
        <v>23</v>
      </c>
    </row>
    <row r="76" spans="1:16" ht="12.75" x14ac:dyDescent="0.2">
      <c r="A76" s="13">
        <f>+A75+1</f>
        <v>65</v>
      </c>
      <c r="B76" s="55"/>
      <c r="C76" s="5" t="s">
        <v>187</v>
      </c>
      <c r="D76" s="46">
        <v>3507810</v>
      </c>
      <c r="E76" s="4" t="s">
        <v>24</v>
      </c>
      <c r="F76" s="5" t="s">
        <v>30</v>
      </c>
      <c r="G76" s="1" t="s">
        <v>29</v>
      </c>
      <c r="H76" s="1" t="s">
        <v>192</v>
      </c>
      <c r="I76" s="28" t="s">
        <v>193</v>
      </c>
      <c r="J76" s="5" t="s">
        <v>194</v>
      </c>
      <c r="K76" s="1" t="s">
        <v>20</v>
      </c>
      <c r="L76" s="29">
        <v>705000</v>
      </c>
      <c r="M76" s="1" t="s">
        <v>195</v>
      </c>
      <c r="N76" s="30" t="s">
        <v>23</v>
      </c>
      <c r="O76" s="30" t="s">
        <v>23</v>
      </c>
      <c r="P76" s="30" t="s">
        <v>23</v>
      </c>
    </row>
    <row r="77" spans="1:16" ht="12.75" x14ac:dyDescent="0.2">
      <c r="A77" s="13">
        <f t="shared" si="0"/>
        <v>66</v>
      </c>
      <c r="B77" s="55"/>
      <c r="C77" s="6" t="s">
        <v>126</v>
      </c>
      <c r="D77" s="47">
        <v>3818957</v>
      </c>
      <c r="E77" s="4" t="s">
        <v>24</v>
      </c>
      <c r="F77" s="5" t="s">
        <v>30</v>
      </c>
      <c r="G77" s="1" t="s">
        <v>29</v>
      </c>
      <c r="H77" s="1" t="s">
        <v>192</v>
      </c>
      <c r="I77" s="28" t="s">
        <v>189</v>
      </c>
      <c r="J77" s="5" t="s">
        <v>194</v>
      </c>
      <c r="K77" s="1" t="s">
        <v>20</v>
      </c>
      <c r="L77" s="29">
        <v>705000</v>
      </c>
      <c r="M77" s="1" t="s">
        <v>195</v>
      </c>
      <c r="N77" s="30" t="s">
        <v>23</v>
      </c>
      <c r="O77" s="30" t="s">
        <v>23</v>
      </c>
      <c r="P77" s="30" t="s">
        <v>23</v>
      </c>
    </row>
    <row r="78" spans="1:16" ht="25.5" x14ac:dyDescent="0.2">
      <c r="A78" s="13">
        <f t="shared" si="0"/>
        <v>67</v>
      </c>
      <c r="B78" s="55"/>
      <c r="C78" s="14" t="s">
        <v>117</v>
      </c>
      <c r="D78" s="47">
        <v>3849579</v>
      </c>
      <c r="E78" s="4" t="s">
        <v>24</v>
      </c>
      <c r="F78" s="5" t="s">
        <v>30</v>
      </c>
      <c r="G78" s="5" t="s">
        <v>29</v>
      </c>
      <c r="H78" s="1" t="s">
        <v>70</v>
      </c>
      <c r="I78" s="28" t="s">
        <v>183</v>
      </c>
      <c r="J78" s="5" t="s">
        <v>161</v>
      </c>
      <c r="K78" s="5" t="s">
        <v>20</v>
      </c>
      <c r="L78" s="29">
        <v>2115000</v>
      </c>
      <c r="M78" s="1" t="s">
        <v>196</v>
      </c>
      <c r="N78" s="30" t="s">
        <v>23</v>
      </c>
      <c r="O78" s="30" t="s">
        <v>23</v>
      </c>
      <c r="P78" s="30" t="s">
        <v>23</v>
      </c>
    </row>
    <row r="79" spans="1:16" ht="25.5" x14ac:dyDescent="0.2">
      <c r="A79" s="13">
        <f t="shared" si="0"/>
        <v>68</v>
      </c>
      <c r="B79" s="55"/>
      <c r="C79" s="14" t="s">
        <v>160</v>
      </c>
      <c r="D79" s="46">
        <v>3910192</v>
      </c>
      <c r="E79" s="4" t="s">
        <v>24</v>
      </c>
      <c r="F79" s="5" t="s">
        <v>30</v>
      </c>
      <c r="G79" s="1" t="s">
        <v>29</v>
      </c>
      <c r="H79" s="1" t="s">
        <v>70</v>
      </c>
      <c r="I79" s="28" t="s">
        <v>183</v>
      </c>
      <c r="J79" s="5" t="s">
        <v>161</v>
      </c>
      <c r="K79" s="1" t="s">
        <v>20</v>
      </c>
      <c r="L79" s="29">
        <v>2115000</v>
      </c>
      <c r="M79" s="1" t="s">
        <v>196</v>
      </c>
      <c r="N79" s="30" t="s">
        <v>23</v>
      </c>
      <c r="O79" s="30" t="s">
        <v>23</v>
      </c>
      <c r="P79" s="30" t="s">
        <v>23</v>
      </c>
    </row>
    <row r="80" spans="1:16" ht="25.5" x14ac:dyDescent="0.2">
      <c r="A80" s="13">
        <f t="shared" si="0"/>
        <v>69</v>
      </c>
      <c r="B80" s="55"/>
      <c r="C80" s="6" t="s">
        <v>107</v>
      </c>
      <c r="D80" s="47">
        <v>1636414</v>
      </c>
      <c r="E80" s="4" t="s">
        <v>24</v>
      </c>
      <c r="F80" s="5" t="s">
        <v>30</v>
      </c>
      <c r="G80" s="1" t="s">
        <v>29</v>
      </c>
      <c r="H80" s="1" t="s">
        <v>53</v>
      </c>
      <c r="I80" s="28" t="s">
        <v>183</v>
      </c>
      <c r="J80" s="5" t="s">
        <v>198</v>
      </c>
      <c r="K80" s="1" t="s">
        <v>20</v>
      </c>
      <c r="L80" s="29">
        <v>1800000</v>
      </c>
      <c r="M80" s="1" t="s">
        <v>199</v>
      </c>
      <c r="N80" s="30" t="s">
        <v>23</v>
      </c>
      <c r="O80" s="30" t="s">
        <v>23</v>
      </c>
      <c r="P80" s="30" t="s">
        <v>23</v>
      </c>
    </row>
    <row r="81" spans="1:16" ht="43.5" customHeight="1" x14ac:dyDescent="0.2">
      <c r="A81" s="13">
        <f t="shared" si="0"/>
        <v>70</v>
      </c>
      <c r="B81" s="55"/>
      <c r="C81" s="6" t="s">
        <v>197</v>
      </c>
      <c r="D81" s="47">
        <v>3544612</v>
      </c>
      <c r="E81" s="4" t="s">
        <v>24</v>
      </c>
      <c r="F81" s="5" t="s">
        <v>30</v>
      </c>
      <c r="G81" s="1" t="s">
        <v>200</v>
      </c>
      <c r="H81" s="1" t="s">
        <v>53</v>
      </c>
      <c r="I81" s="28" t="s">
        <v>183</v>
      </c>
      <c r="J81" s="5" t="s">
        <v>198</v>
      </c>
      <c r="K81" s="1" t="s">
        <v>20</v>
      </c>
      <c r="L81" s="29">
        <v>1800000</v>
      </c>
      <c r="M81" s="1" t="s">
        <v>199</v>
      </c>
      <c r="N81" s="30"/>
      <c r="O81" s="30"/>
      <c r="P81" s="30"/>
    </row>
    <row r="82" spans="1:16" ht="25.5" x14ac:dyDescent="0.2">
      <c r="A82" s="13">
        <f t="shared" si="0"/>
        <v>71</v>
      </c>
      <c r="B82" s="55"/>
      <c r="C82" s="14" t="s">
        <v>118</v>
      </c>
      <c r="D82" s="47">
        <v>3903710</v>
      </c>
      <c r="E82" s="4" t="s">
        <v>24</v>
      </c>
      <c r="F82" s="5" t="s">
        <v>30</v>
      </c>
      <c r="G82" s="5" t="s">
        <v>29</v>
      </c>
      <c r="H82" s="1" t="s">
        <v>202</v>
      </c>
      <c r="I82" s="28" t="s">
        <v>183</v>
      </c>
      <c r="J82" s="5" t="s">
        <v>201</v>
      </c>
      <c r="K82" s="5" t="s">
        <v>20</v>
      </c>
      <c r="L82" s="53">
        <v>1625000</v>
      </c>
      <c r="M82" s="1" t="s">
        <v>203</v>
      </c>
      <c r="N82" s="30" t="s">
        <v>23</v>
      </c>
      <c r="O82" s="30" t="s">
        <v>23</v>
      </c>
      <c r="P82" s="30" t="s">
        <v>23</v>
      </c>
    </row>
    <row r="83" spans="1:16" ht="25.5" x14ac:dyDescent="0.2">
      <c r="A83" s="13">
        <f t="shared" si="0"/>
        <v>72</v>
      </c>
      <c r="B83" s="55"/>
      <c r="C83" s="14" t="s">
        <v>164</v>
      </c>
      <c r="D83" s="46">
        <v>3738155</v>
      </c>
      <c r="E83" s="4" t="s">
        <v>24</v>
      </c>
      <c r="F83" s="5" t="s">
        <v>30</v>
      </c>
      <c r="G83" s="1" t="s">
        <v>29</v>
      </c>
      <c r="H83" s="1" t="s">
        <v>202</v>
      </c>
      <c r="I83" s="28" t="s">
        <v>183</v>
      </c>
      <c r="J83" s="5" t="s">
        <v>201</v>
      </c>
      <c r="K83" s="1" t="s">
        <v>20</v>
      </c>
      <c r="L83" s="29">
        <v>1625000</v>
      </c>
      <c r="M83" s="1" t="s">
        <v>203</v>
      </c>
      <c r="N83" s="30" t="s">
        <v>23</v>
      </c>
      <c r="O83" s="30" t="s">
        <v>23</v>
      </c>
      <c r="P83" s="30" t="s">
        <v>23</v>
      </c>
    </row>
    <row r="84" spans="1:16" ht="25.5" x14ac:dyDescent="0.2">
      <c r="A84" s="13">
        <f t="shared" si="0"/>
        <v>73</v>
      </c>
      <c r="B84" s="55"/>
      <c r="C84" s="14" t="s">
        <v>134</v>
      </c>
      <c r="D84" s="46">
        <v>3808817</v>
      </c>
      <c r="E84" s="4" t="s">
        <v>24</v>
      </c>
      <c r="F84" s="5" t="s">
        <v>30</v>
      </c>
      <c r="G84" s="1" t="s">
        <v>44</v>
      </c>
      <c r="H84" s="1" t="s">
        <v>204</v>
      </c>
      <c r="I84" s="28" t="s">
        <v>183</v>
      </c>
      <c r="J84" s="5" t="s">
        <v>137</v>
      </c>
      <c r="K84" s="1" t="s">
        <v>20</v>
      </c>
      <c r="L84" s="29">
        <v>1800000</v>
      </c>
      <c r="M84" s="1" t="s">
        <v>205</v>
      </c>
      <c r="N84" s="30" t="s">
        <v>23</v>
      </c>
      <c r="O84" s="30" t="s">
        <v>23</v>
      </c>
      <c r="P84" s="30" t="s">
        <v>23</v>
      </c>
    </row>
    <row r="85" spans="1:16" ht="25.5" x14ac:dyDescent="0.2">
      <c r="A85" s="13">
        <f t="shared" si="0"/>
        <v>74</v>
      </c>
      <c r="B85" s="55"/>
      <c r="C85" s="14" t="s">
        <v>135</v>
      </c>
      <c r="D85" s="46">
        <v>3397321</v>
      </c>
      <c r="E85" s="4" t="s">
        <v>24</v>
      </c>
      <c r="F85" s="5" t="s">
        <v>30</v>
      </c>
      <c r="G85" s="5" t="s">
        <v>29</v>
      </c>
      <c r="H85" s="1" t="s">
        <v>204</v>
      </c>
      <c r="I85" s="28" t="s">
        <v>183</v>
      </c>
      <c r="J85" s="5" t="s">
        <v>137</v>
      </c>
      <c r="K85" s="5" t="s">
        <v>20</v>
      </c>
      <c r="L85" s="29">
        <v>1800000</v>
      </c>
      <c r="M85" s="1" t="s">
        <v>205</v>
      </c>
      <c r="N85" s="30" t="s">
        <v>23</v>
      </c>
      <c r="O85" s="30" t="s">
        <v>23</v>
      </c>
      <c r="P85" s="30" t="s">
        <v>23</v>
      </c>
    </row>
    <row r="86" spans="1:16" ht="38.25" x14ac:dyDescent="0.2">
      <c r="A86" s="13">
        <f t="shared" si="0"/>
        <v>75</v>
      </c>
      <c r="B86" s="55"/>
      <c r="C86" s="14" t="s">
        <v>206</v>
      </c>
      <c r="D86" s="46">
        <v>2218648</v>
      </c>
      <c r="E86" s="4" t="s">
        <v>24</v>
      </c>
      <c r="F86" s="1" t="s">
        <v>52</v>
      </c>
      <c r="G86" s="1" t="s">
        <v>29</v>
      </c>
      <c r="H86" s="1" t="s">
        <v>210</v>
      </c>
      <c r="I86" s="28" t="s">
        <v>178</v>
      </c>
      <c r="J86" s="5" t="s">
        <v>207</v>
      </c>
      <c r="K86" s="1" t="s">
        <v>20</v>
      </c>
      <c r="L86" s="29">
        <v>1940000</v>
      </c>
      <c r="M86" s="1" t="s">
        <v>211</v>
      </c>
      <c r="N86" s="30" t="s">
        <v>208</v>
      </c>
      <c r="O86" s="30" t="s">
        <v>208</v>
      </c>
      <c r="P86" s="30" t="s">
        <v>208</v>
      </c>
    </row>
    <row r="87" spans="1:16" ht="38.25" x14ac:dyDescent="0.2">
      <c r="A87" s="13">
        <f t="shared" si="0"/>
        <v>76</v>
      </c>
      <c r="B87" s="55"/>
      <c r="C87" s="14" t="s">
        <v>124</v>
      </c>
      <c r="D87" s="46">
        <v>2185529</v>
      </c>
      <c r="E87" s="4" t="s">
        <v>24</v>
      </c>
      <c r="F87" s="1" t="s">
        <v>209</v>
      </c>
      <c r="G87" s="1" t="s">
        <v>29</v>
      </c>
      <c r="H87" s="1" t="s">
        <v>210</v>
      </c>
      <c r="I87" s="28" t="s">
        <v>178</v>
      </c>
      <c r="J87" s="5" t="s">
        <v>207</v>
      </c>
      <c r="K87" s="1" t="s">
        <v>20</v>
      </c>
      <c r="L87" s="29">
        <v>1940000</v>
      </c>
      <c r="M87" s="1" t="s">
        <v>211</v>
      </c>
      <c r="N87" s="30" t="s">
        <v>23</v>
      </c>
      <c r="O87" s="30" t="s">
        <v>23</v>
      </c>
      <c r="P87" s="30" t="s">
        <v>23</v>
      </c>
    </row>
    <row r="88" spans="1:16" ht="38.25" x14ac:dyDescent="0.2">
      <c r="A88" s="13">
        <f t="shared" si="0"/>
        <v>77</v>
      </c>
      <c r="B88" s="55"/>
      <c r="C88" s="14" t="s">
        <v>91</v>
      </c>
      <c r="D88" s="47">
        <v>2128397</v>
      </c>
      <c r="E88" s="4" t="s">
        <v>24</v>
      </c>
      <c r="F88" s="5" t="s">
        <v>60</v>
      </c>
      <c r="G88" s="1" t="s">
        <v>29</v>
      </c>
      <c r="H88" s="1" t="s">
        <v>32</v>
      </c>
      <c r="I88" s="28" t="s">
        <v>212</v>
      </c>
      <c r="J88" s="5" t="s">
        <v>93</v>
      </c>
      <c r="K88" s="1" t="s">
        <v>20</v>
      </c>
      <c r="L88" s="29">
        <v>1175000</v>
      </c>
      <c r="M88" s="1" t="s">
        <v>213</v>
      </c>
      <c r="N88" s="30" t="s">
        <v>23</v>
      </c>
      <c r="O88" s="30" t="s">
        <v>23</v>
      </c>
      <c r="P88" s="30" t="s">
        <v>23</v>
      </c>
    </row>
    <row r="89" spans="1:16" ht="38.25" x14ac:dyDescent="0.2">
      <c r="A89" s="13">
        <f t="shared" si="0"/>
        <v>78</v>
      </c>
      <c r="B89" s="55"/>
      <c r="C89" s="14" t="s">
        <v>131</v>
      </c>
      <c r="D89" s="46">
        <v>4502456</v>
      </c>
      <c r="E89" s="4" t="s">
        <v>24</v>
      </c>
      <c r="F89" s="5" t="s">
        <v>30</v>
      </c>
      <c r="G89" s="64" t="s">
        <v>133</v>
      </c>
      <c r="H89" s="31" t="s">
        <v>35</v>
      </c>
      <c r="I89" s="28" t="s">
        <v>214</v>
      </c>
      <c r="J89" s="5" t="s">
        <v>59</v>
      </c>
      <c r="K89" s="1" t="s">
        <v>20</v>
      </c>
      <c r="L89" s="29">
        <v>2585000</v>
      </c>
      <c r="M89" s="1" t="s">
        <v>215</v>
      </c>
      <c r="N89" s="30"/>
      <c r="O89" s="30"/>
      <c r="P89" s="30"/>
    </row>
    <row r="90" spans="1:16" ht="38.25" x14ac:dyDescent="0.2">
      <c r="A90" s="13">
        <f t="shared" si="0"/>
        <v>79</v>
      </c>
      <c r="B90" s="55"/>
      <c r="C90" s="14" t="s">
        <v>76</v>
      </c>
      <c r="D90" s="46">
        <v>4618995</v>
      </c>
      <c r="E90" s="4" t="s">
        <v>24</v>
      </c>
      <c r="F90" s="1" t="s">
        <v>55</v>
      </c>
      <c r="G90" s="1" t="s">
        <v>56</v>
      </c>
      <c r="H90" s="1" t="s">
        <v>42</v>
      </c>
      <c r="I90" s="32" t="s">
        <v>216</v>
      </c>
      <c r="J90" s="5" t="s">
        <v>43</v>
      </c>
      <c r="K90" s="1" t="s">
        <v>20</v>
      </c>
      <c r="L90" s="29">
        <v>2585000</v>
      </c>
      <c r="M90" s="1" t="s">
        <v>217</v>
      </c>
      <c r="N90" s="30" t="s">
        <v>23</v>
      </c>
      <c r="O90" s="30" t="s">
        <v>23</v>
      </c>
      <c r="P90" s="30" t="s">
        <v>23</v>
      </c>
    </row>
    <row r="91" spans="1:16" ht="38.25" x14ac:dyDescent="0.2">
      <c r="A91" s="13">
        <f t="shared" si="0"/>
        <v>80</v>
      </c>
      <c r="B91" s="55"/>
      <c r="C91" s="6" t="s">
        <v>95</v>
      </c>
      <c r="D91" s="47">
        <v>4513378</v>
      </c>
      <c r="E91" s="4" t="s">
        <v>24</v>
      </c>
      <c r="F91" s="5" t="s">
        <v>30</v>
      </c>
      <c r="G91" s="1" t="s">
        <v>29</v>
      </c>
      <c r="H91" s="1" t="s">
        <v>57</v>
      </c>
      <c r="I91" s="28" t="s">
        <v>216</v>
      </c>
      <c r="J91" s="5" t="s">
        <v>59</v>
      </c>
      <c r="K91" s="1" t="s">
        <v>20</v>
      </c>
      <c r="L91" s="29">
        <v>2585000</v>
      </c>
      <c r="M91" s="1" t="s">
        <v>218</v>
      </c>
      <c r="N91" s="30" t="s">
        <v>23</v>
      </c>
      <c r="O91" s="30" t="s">
        <v>23</v>
      </c>
      <c r="P91" s="30" t="s">
        <v>23</v>
      </c>
    </row>
    <row r="92" spans="1:16" ht="38.25" x14ac:dyDescent="0.2">
      <c r="A92" s="13">
        <f t="shared" si="0"/>
        <v>81</v>
      </c>
      <c r="B92" s="55"/>
      <c r="C92" s="14" t="s">
        <v>219</v>
      </c>
      <c r="D92" s="46">
        <v>1874642</v>
      </c>
      <c r="E92" s="4" t="s">
        <v>24</v>
      </c>
      <c r="F92" s="5" t="s">
        <v>30</v>
      </c>
      <c r="G92" s="1" t="s">
        <v>29</v>
      </c>
      <c r="H92" s="1" t="s">
        <v>42</v>
      </c>
      <c r="I92" s="32" t="s">
        <v>214</v>
      </c>
      <c r="J92" s="5" t="s">
        <v>43</v>
      </c>
      <c r="K92" s="1" t="s">
        <v>20</v>
      </c>
      <c r="L92" s="29">
        <v>2585000</v>
      </c>
      <c r="M92" s="1" t="s">
        <v>220</v>
      </c>
      <c r="N92" s="30" t="s">
        <v>23</v>
      </c>
      <c r="O92" s="30" t="s">
        <v>23</v>
      </c>
      <c r="P92" s="30" t="s">
        <v>23</v>
      </c>
    </row>
    <row r="93" spans="1:16" ht="25.5" x14ac:dyDescent="0.2">
      <c r="A93" s="13">
        <f t="shared" si="0"/>
        <v>82</v>
      </c>
      <c r="B93" s="55"/>
      <c r="C93" s="14" t="s">
        <v>221</v>
      </c>
      <c r="D93" s="46">
        <v>4075817</v>
      </c>
      <c r="E93" s="4" t="s">
        <v>24</v>
      </c>
      <c r="F93" s="5" t="s">
        <v>62</v>
      </c>
      <c r="G93" s="1" t="s">
        <v>63</v>
      </c>
      <c r="H93" s="31" t="s">
        <v>54</v>
      </c>
      <c r="I93" s="28" t="s">
        <v>222</v>
      </c>
      <c r="J93" s="5" t="s">
        <v>223</v>
      </c>
      <c r="K93" s="1" t="s">
        <v>20</v>
      </c>
      <c r="L93" s="29">
        <v>705000</v>
      </c>
      <c r="M93" s="1" t="s">
        <v>224</v>
      </c>
      <c r="N93" s="30" t="s">
        <v>23</v>
      </c>
      <c r="O93" s="30" t="s">
        <v>23</v>
      </c>
      <c r="P93" s="30" t="s">
        <v>23</v>
      </c>
    </row>
    <row r="94" spans="1:16" ht="25.5" x14ac:dyDescent="0.2">
      <c r="A94" s="13">
        <f t="shared" si="0"/>
        <v>83</v>
      </c>
      <c r="B94" s="55"/>
      <c r="C94" s="6" t="s">
        <v>225</v>
      </c>
      <c r="D94" s="47">
        <v>1178744</v>
      </c>
      <c r="E94" s="4" t="s">
        <v>24</v>
      </c>
      <c r="F94" s="5" t="s">
        <v>28</v>
      </c>
      <c r="G94" s="1" t="s">
        <v>29</v>
      </c>
      <c r="H94" s="31" t="s">
        <v>226</v>
      </c>
      <c r="I94" s="28" t="s">
        <v>227</v>
      </c>
      <c r="J94" s="5" t="s">
        <v>228</v>
      </c>
      <c r="K94" s="1" t="s">
        <v>20</v>
      </c>
      <c r="L94" s="29">
        <v>600000</v>
      </c>
      <c r="M94" s="1" t="s">
        <v>229</v>
      </c>
      <c r="N94" s="30" t="s">
        <v>23</v>
      </c>
      <c r="O94" s="30" t="s">
        <v>23</v>
      </c>
      <c r="P94" s="30" t="s">
        <v>23</v>
      </c>
    </row>
    <row r="95" spans="1:16" ht="25.5" x14ac:dyDescent="0.2">
      <c r="A95" s="13">
        <f t="shared" si="0"/>
        <v>84</v>
      </c>
      <c r="B95" s="55"/>
      <c r="C95" s="6" t="s">
        <v>230</v>
      </c>
      <c r="D95" s="47">
        <v>696621</v>
      </c>
      <c r="E95" s="4" t="s">
        <v>24</v>
      </c>
      <c r="F95" s="5" t="s">
        <v>28</v>
      </c>
      <c r="G95" s="1" t="s">
        <v>29</v>
      </c>
      <c r="H95" s="1" t="s">
        <v>231</v>
      </c>
      <c r="I95" s="28" t="s">
        <v>222</v>
      </c>
      <c r="J95" s="5" t="s">
        <v>232</v>
      </c>
      <c r="K95" s="1" t="s">
        <v>20</v>
      </c>
      <c r="L95" s="29">
        <v>705000</v>
      </c>
      <c r="M95" s="1" t="s">
        <v>233</v>
      </c>
      <c r="N95" s="30" t="s">
        <v>23</v>
      </c>
      <c r="O95" s="30" t="s">
        <v>23</v>
      </c>
      <c r="P95" s="30" t="s">
        <v>23</v>
      </c>
    </row>
    <row r="96" spans="1:16" ht="25.5" x14ac:dyDescent="0.2">
      <c r="A96" s="13">
        <f t="shared" si="0"/>
        <v>85</v>
      </c>
      <c r="B96" s="55"/>
      <c r="C96" s="6" t="s">
        <v>234</v>
      </c>
      <c r="D96" s="47">
        <v>1126522</v>
      </c>
      <c r="E96" s="4" t="s">
        <v>24</v>
      </c>
      <c r="F96" s="5" t="s">
        <v>235</v>
      </c>
      <c r="G96" s="1" t="s">
        <v>29</v>
      </c>
      <c r="H96" s="31" t="s">
        <v>37</v>
      </c>
      <c r="I96" s="28" t="s">
        <v>236</v>
      </c>
      <c r="J96" s="5" t="s">
        <v>237</v>
      </c>
      <c r="K96" s="1" t="s">
        <v>20</v>
      </c>
      <c r="L96" s="29">
        <v>525000</v>
      </c>
      <c r="M96" s="1" t="s">
        <v>238</v>
      </c>
      <c r="N96" s="30" t="s">
        <v>23</v>
      </c>
      <c r="O96" s="30" t="s">
        <v>23</v>
      </c>
      <c r="P96" s="30" t="s">
        <v>23</v>
      </c>
    </row>
    <row r="97" spans="1:16" ht="38.25" x14ac:dyDescent="0.2">
      <c r="A97" s="13">
        <f t="shared" si="0"/>
        <v>86</v>
      </c>
      <c r="B97" s="55"/>
      <c r="C97" s="14" t="s">
        <v>239</v>
      </c>
      <c r="D97" s="63">
        <v>3969569</v>
      </c>
      <c r="E97" s="4" t="s">
        <v>24</v>
      </c>
      <c r="F97" s="5" t="s">
        <v>64</v>
      </c>
      <c r="G97" s="1" t="s">
        <v>29</v>
      </c>
      <c r="H97" s="1" t="s">
        <v>241</v>
      </c>
      <c r="I97" s="28" t="s">
        <v>242</v>
      </c>
      <c r="J97" s="5" t="s">
        <v>243</v>
      </c>
      <c r="K97" s="1" t="s">
        <v>20</v>
      </c>
      <c r="L97" s="29">
        <v>1175000</v>
      </c>
      <c r="M97" s="1" t="s">
        <v>244</v>
      </c>
      <c r="N97" s="30" t="s">
        <v>23</v>
      </c>
      <c r="O97" s="30" t="s">
        <v>23</v>
      </c>
      <c r="P97" s="30" t="s">
        <v>23</v>
      </c>
    </row>
    <row r="98" spans="1:16" ht="25.5" x14ac:dyDescent="0.2">
      <c r="A98" s="13">
        <f t="shared" si="0"/>
        <v>87</v>
      </c>
      <c r="B98" s="55"/>
      <c r="C98" s="14" t="s">
        <v>240</v>
      </c>
      <c r="D98" s="46">
        <v>4078545</v>
      </c>
      <c r="E98" s="4" t="s">
        <v>24</v>
      </c>
      <c r="F98" s="6" t="s">
        <v>64</v>
      </c>
      <c r="G98" s="1" t="s">
        <v>44</v>
      </c>
      <c r="H98" s="1" t="s">
        <v>67</v>
      </c>
      <c r="I98" s="28" t="s">
        <v>47</v>
      </c>
      <c r="J98" s="5" t="s">
        <v>68</v>
      </c>
      <c r="K98" s="1" t="s">
        <v>20</v>
      </c>
      <c r="L98" s="29">
        <v>1175000</v>
      </c>
      <c r="M98" s="1" t="s">
        <v>244</v>
      </c>
      <c r="N98" s="30" t="s">
        <v>23</v>
      </c>
      <c r="O98" s="30" t="s">
        <v>23</v>
      </c>
      <c r="P98" s="30" t="s">
        <v>23</v>
      </c>
    </row>
    <row r="99" spans="1:16" ht="12.75" x14ac:dyDescent="0.2">
      <c r="A99" s="13">
        <f t="shared" si="0"/>
        <v>88</v>
      </c>
      <c r="B99" s="55"/>
      <c r="C99" s="6" t="s">
        <v>245</v>
      </c>
      <c r="D99" s="47">
        <v>2497094</v>
      </c>
      <c r="E99" s="4" t="s">
        <v>24</v>
      </c>
      <c r="F99" s="5" t="s">
        <v>246</v>
      </c>
      <c r="G99" s="1" t="s">
        <v>29</v>
      </c>
      <c r="H99" s="1" t="s">
        <v>109</v>
      </c>
      <c r="I99" s="32" t="s">
        <v>247</v>
      </c>
      <c r="J99" s="5" t="s">
        <v>248</v>
      </c>
      <c r="K99" s="1" t="s">
        <v>20</v>
      </c>
      <c r="L99" s="29">
        <v>1581375</v>
      </c>
      <c r="M99" s="1" t="s">
        <v>249</v>
      </c>
      <c r="N99" s="30" t="s">
        <v>23</v>
      </c>
      <c r="O99" s="30" t="s">
        <v>23</v>
      </c>
      <c r="P99" s="30" t="s">
        <v>23</v>
      </c>
    </row>
    <row r="100" spans="1:16" ht="25.5" x14ac:dyDescent="0.2">
      <c r="A100" s="13">
        <f t="shared" si="0"/>
        <v>89</v>
      </c>
      <c r="B100" s="55"/>
      <c r="C100" s="6" t="s">
        <v>250</v>
      </c>
      <c r="D100" s="47">
        <v>1771125</v>
      </c>
      <c r="E100" s="4" t="s">
        <v>24</v>
      </c>
      <c r="F100" s="6" t="s">
        <v>64</v>
      </c>
      <c r="G100" s="1" t="s">
        <v>29</v>
      </c>
      <c r="H100" s="1" t="s">
        <v>252</v>
      </c>
      <c r="I100" s="28" t="s">
        <v>253</v>
      </c>
      <c r="J100" s="5" t="s">
        <v>254</v>
      </c>
      <c r="K100" s="1" t="s">
        <v>20</v>
      </c>
      <c r="L100" s="29">
        <v>200000</v>
      </c>
      <c r="M100" s="1" t="s">
        <v>255</v>
      </c>
      <c r="N100" s="30" t="s">
        <v>23</v>
      </c>
      <c r="O100" s="30" t="s">
        <v>23</v>
      </c>
      <c r="P100" s="30" t="s">
        <v>23</v>
      </c>
    </row>
    <row r="101" spans="1:16" ht="25.5" x14ac:dyDescent="0.2">
      <c r="A101" s="13">
        <f t="shared" si="0"/>
        <v>90</v>
      </c>
      <c r="B101" s="55"/>
      <c r="C101" s="14" t="s">
        <v>251</v>
      </c>
      <c r="D101" s="46">
        <v>657643</v>
      </c>
      <c r="E101" s="4" t="s">
        <v>24</v>
      </c>
      <c r="F101" s="5" t="s">
        <v>64</v>
      </c>
      <c r="G101" s="1" t="s">
        <v>29</v>
      </c>
      <c r="H101" s="1" t="s">
        <v>252</v>
      </c>
      <c r="I101" s="28" t="s">
        <v>253</v>
      </c>
      <c r="J101" s="5" t="s">
        <v>254</v>
      </c>
      <c r="K101" s="1" t="s">
        <v>20</v>
      </c>
      <c r="L101" s="29">
        <v>200000</v>
      </c>
      <c r="M101" s="1" t="s">
        <v>255</v>
      </c>
      <c r="N101" s="30" t="s">
        <v>23</v>
      </c>
      <c r="O101" s="30" t="s">
        <v>23</v>
      </c>
      <c r="P101" s="30" t="s">
        <v>23</v>
      </c>
    </row>
    <row r="102" spans="1:16" ht="38.25" x14ac:dyDescent="0.2">
      <c r="A102" s="13">
        <v>91</v>
      </c>
      <c r="B102" s="55"/>
      <c r="C102" s="14" t="s">
        <v>239</v>
      </c>
      <c r="D102" s="63">
        <v>3969569</v>
      </c>
      <c r="E102" s="4" t="s">
        <v>24</v>
      </c>
      <c r="F102" s="5" t="s">
        <v>64</v>
      </c>
      <c r="G102" s="1" t="s">
        <v>29</v>
      </c>
      <c r="H102" s="1" t="s">
        <v>256</v>
      </c>
      <c r="I102" s="28" t="s">
        <v>257</v>
      </c>
      <c r="J102" s="5" t="s">
        <v>258</v>
      </c>
      <c r="K102" s="1" t="s">
        <v>20</v>
      </c>
      <c r="L102" s="29">
        <v>600000</v>
      </c>
      <c r="M102" s="1" t="s">
        <v>259</v>
      </c>
      <c r="N102" s="30" t="s">
        <v>23</v>
      </c>
      <c r="O102" s="30" t="s">
        <v>23</v>
      </c>
      <c r="P102" s="30" t="s">
        <v>23</v>
      </c>
    </row>
    <row r="103" spans="1:16" ht="38.25" x14ac:dyDescent="0.2">
      <c r="A103" s="13">
        <f t="shared" si="0"/>
        <v>92</v>
      </c>
      <c r="B103" s="55"/>
      <c r="C103" s="14" t="s">
        <v>251</v>
      </c>
      <c r="D103" s="46">
        <v>657643</v>
      </c>
      <c r="E103" s="4" t="s">
        <v>24</v>
      </c>
      <c r="F103" s="5" t="s">
        <v>64</v>
      </c>
      <c r="G103" s="1" t="s">
        <v>29</v>
      </c>
      <c r="H103" s="1" t="s">
        <v>256</v>
      </c>
      <c r="I103" s="28" t="s">
        <v>257</v>
      </c>
      <c r="J103" s="5" t="s">
        <v>258</v>
      </c>
      <c r="K103" s="1" t="s">
        <v>20</v>
      </c>
      <c r="L103" s="29">
        <v>600000</v>
      </c>
      <c r="M103" s="1" t="s">
        <v>259</v>
      </c>
      <c r="N103" s="30" t="s">
        <v>23</v>
      </c>
      <c r="O103" s="30" t="s">
        <v>23</v>
      </c>
      <c r="P103" s="30" t="s">
        <v>23</v>
      </c>
    </row>
    <row r="104" spans="1:16" ht="38.25" x14ac:dyDescent="0.2">
      <c r="A104" s="13">
        <f t="shared" si="0"/>
        <v>93</v>
      </c>
      <c r="B104" s="55"/>
      <c r="C104" s="14" t="s">
        <v>239</v>
      </c>
      <c r="D104" s="63">
        <v>3969569</v>
      </c>
      <c r="E104" s="4" t="s">
        <v>24</v>
      </c>
      <c r="F104" s="5" t="s">
        <v>64</v>
      </c>
      <c r="G104" s="1" t="s">
        <v>29</v>
      </c>
      <c r="H104" s="1" t="s">
        <v>256</v>
      </c>
      <c r="I104" s="28" t="s">
        <v>128</v>
      </c>
      <c r="J104" s="5" t="s">
        <v>261</v>
      </c>
      <c r="K104" s="1" t="s">
        <v>20</v>
      </c>
      <c r="L104" s="29">
        <v>600000</v>
      </c>
      <c r="M104" s="1" t="s">
        <v>262</v>
      </c>
      <c r="N104" s="30" t="s">
        <v>23</v>
      </c>
      <c r="O104" s="30" t="s">
        <v>23</v>
      </c>
      <c r="P104" s="30" t="s">
        <v>23</v>
      </c>
    </row>
    <row r="105" spans="1:16" ht="38.25" x14ac:dyDescent="0.2">
      <c r="A105" s="13">
        <f t="shared" si="0"/>
        <v>94</v>
      </c>
      <c r="B105" s="55"/>
      <c r="C105" s="14" t="s">
        <v>260</v>
      </c>
      <c r="D105" s="46">
        <v>2440250</v>
      </c>
      <c r="E105" s="4" t="s">
        <v>24</v>
      </c>
      <c r="F105" s="5" t="s">
        <v>64</v>
      </c>
      <c r="G105" s="64" t="s">
        <v>488</v>
      </c>
      <c r="H105" s="1" t="s">
        <v>256</v>
      </c>
      <c r="I105" s="28" t="s">
        <v>128</v>
      </c>
      <c r="J105" s="5" t="s">
        <v>261</v>
      </c>
      <c r="K105" s="1" t="s">
        <v>20</v>
      </c>
      <c r="L105" s="29">
        <v>600000</v>
      </c>
      <c r="M105" s="1" t="s">
        <v>262</v>
      </c>
      <c r="N105" s="30" t="s">
        <v>23</v>
      </c>
      <c r="O105" s="30" t="s">
        <v>23</v>
      </c>
      <c r="P105" s="30" t="s">
        <v>23</v>
      </c>
    </row>
    <row r="106" spans="1:16" s="21" customFormat="1" ht="25.5" customHeight="1" x14ac:dyDescent="0.2">
      <c r="A106" s="52"/>
      <c r="B106" s="56"/>
      <c r="C106" s="95" t="s">
        <v>26</v>
      </c>
      <c r="D106" s="96"/>
      <c r="E106" s="96"/>
      <c r="F106" s="96"/>
      <c r="G106" s="96"/>
      <c r="H106" s="96"/>
      <c r="I106" s="96"/>
      <c r="J106" s="96"/>
      <c r="K106" s="97"/>
      <c r="L106" s="33">
        <f>SUM(L74:L105)</f>
        <v>145697750</v>
      </c>
      <c r="M106" s="34"/>
      <c r="N106" s="35"/>
      <c r="O106" s="35"/>
      <c r="P106" s="35"/>
    </row>
    <row r="107" spans="1:16" s="21" customFormat="1" ht="25.5" customHeight="1" x14ac:dyDescent="0.2">
      <c r="A107" s="52"/>
      <c r="B107" s="56"/>
      <c r="C107" s="95" t="s">
        <v>26</v>
      </c>
      <c r="D107" s="96"/>
      <c r="E107" s="96"/>
      <c r="F107" s="96"/>
      <c r="G107" s="96"/>
      <c r="H107" s="96"/>
      <c r="I107" s="96"/>
      <c r="J107" s="96"/>
      <c r="K107" s="97"/>
      <c r="L107" s="33">
        <f>+L106</f>
        <v>145697750</v>
      </c>
      <c r="M107" s="34"/>
      <c r="N107" s="35"/>
      <c r="O107" s="35"/>
      <c r="P107" s="35"/>
    </row>
    <row r="108" spans="1:16" ht="51" x14ac:dyDescent="0.2">
      <c r="A108" s="13">
        <f>+A105+1</f>
        <v>95</v>
      </c>
      <c r="B108" s="55"/>
      <c r="C108" s="6" t="s">
        <v>234</v>
      </c>
      <c r="D108" s="47">
        <v>1126522</v>
      </c>
      <c r="E108" s="4" t="s">
        <v>24</v>
      </c>
      <c r="F108" s="5" t="s">
        <v>235</v>
      </c>
      <c r="G108" s="1" t="s">
        <v>29</v>
      </c>
      <c r="H108" s="31" t="s">
        <v>263</v>
      </c>
      <c r="I108" s="28" t="s">
        <v>264</v>
      </c>
      <c r="J108" s="5" t="s">
        <v>265</v>
      </c>
      <c r="K108" s="1" t="s">
        <v>20</v>
      </c>
      <c r="L108" s="29">
        <v>705000</v>
      </c>
      <c r="M108" s="1" t="s">
        <v>266</v>
      </c>
      <c r="N108" s="30" t="s">
        <v>23</v>
      </c>
      <c r="O108" s="30" t="s">
        <v>23</v>
      </c>
      <c r="P108" s="30" t="s">
        <v>23</v>
      </c>
    </row>
    <row r="109" spans="1:16" ht="38.25" x14ac:dyDescent="0.2">
      <c r="A109" s="13">
        <f t="shared" si="0"/>
        <v>96</v>
      </c>
      <c r="B109" s="55"/>
      <c r="C109" s="6" t="s">
        <v>234</v>
      </c>
      <c r="D109" s="47">
        <v>1126522</v>
      </c>
      <c r="E109" s="4" t="s">
        <v>24</v>
      </c>
      <c r="F109" s="5" t="s">
        <v>235</v>
      </c>
      <c r="G109" s="1" t="s">
        <v>29</v>
      </c>
      <c r="H109" s="31" t="s">
        <v>182</v>
      </c>
      <c r="I109" s="28" t="s">
        <v>267</v>
      </c>
      <c r="J109" s="5" t="s">
        <v>268</v>
      </c>
      <c r="K109" s="1" t="s">
        <v>20</v>
      </c>
      <c r="L109" s="29">
        <v>600000</v>
      </c>
      <c r="M109" s="1" t="s">
        <v>269</v>
      </c>
      <c r="N109" s="30" t="s">
        <v>23</v>
      </c>
      <c r="O109" s="30" t="s">
        <v>23</v>
      </c>
      <c r="P109" s="30" t="s">
        <v>23</v>
      </c>
    </row>
    <row r="110" spans="1:16" ht="25.5" x14ac:dyDescent="0.2">
      <c r="A110" s="13">
        <f t="shared" si="0"/>
        <v>97</v>
      </c>
      <c r="B110" s="55"/>
      <c r="C110" s="14" t="s">
        <v>239</v>
      </c>
      <c r="D110" s="63">
        <v>3969569</v>
      </c>
      <c r="E110" s="4" t="s">
        <v>24</v>
      </c>
      <c r="F110" s="5" t="s">
        <v>64</v>
      </c>
      <c r="G110" s="1" t="s">
        <v>29</v>
      </c>
      <c r="H110" s="1" t="s">
        <v>272</v>
      </c>
      <c r="I110" s="28" t="s">
        <v>33</v>
      </c>
      <c r="J110" s="5" t="s">
        <v>275</v>
      </c>
      <c r="K110" s="1" t="s">
        <v>20</v>
      </c>
      <c r="L110" s="29">
        <v>1800000</v>
      </c>
      <c r="M110" s="1" t="s">
        <v>274</v>
      </c>
      <c r="N110" s="30" t="s">
        <v>23</v>
      </c>
      <c r="O110" s="30" t="s">
        <v>23</v>
      </c>
      <c r="P110" s="30" t="s">
        <v>23</v>
      </c>
    </row>
    <row r="111" spans="1:16" ht="38.25" x14ac:dyDescent="0.2">
      <c r="A111" s="13">
        <f t="shared" si="0"/>
        <v>98</v>
      </c>
      <c r="B111" s="55"/>
      <c r="C111" s="14" t="s">
        <v>270</v>
      </c>
      <c r="D111" s="46">
        <v>3251060</v>
      </c>
      <c r="E111" s="4" t="s">
        <v>24</v>
      </c>
      <c r="F111" s="1" t="s">
        <v>271</v>
      </c>
      <c r="G111" s="1" t="s">
        <v>29</v>
      </c>
      <c r="H111" s="1" t="s">
        <v>272</v>
      </c>
      <c r="I111" s="32" t="s">
        <v>61</v>
      </c>
      <c r="J111" s="5" t="s">
        <v>273</v>
      </c>
      <c r="K111" s="1" t="s">
        <v>20</v>
      </c>
      <c r="L111" s="29">
        <v>1800000</v>
      </c>
      <c r="M111" s="1" t="s">
        <v>274</v>
      </c>
      <c r="N111" s="30" t="s">
        <v>23</v>
      </c>
      <c r="O111" s="30" t="s">
        <v>23</v>
      </c>
      <c r="P111" s="30" t="s">
        <v>23</v>
      </c>
    </row>
    <row r="112" spans="1:16" ht="25.5" x14ac:dyDescent="0.2">
      <c r="A112" s="13">
        <f t="shared" si="0"/>
        <v>99</v>
      </c>
      <c r="B112" s="55"/>
      <c r="C112" s="6" t="s">
        <v>276</v>
      </c>
      <c r="D112" s="47">
        <v>4962868</v>
      </c>
      <c r="E112" s="4" t="s">
        <v>24</v>
      </c>
      <c r="F112" s="6" t="s">
        <v>64</v>
      </c>
      <c r="G112" s="1" t="s">
        <v>29</v>
      </c>
      <c r="H112" s="1" t="s">
        <v>86</v>
      </c>
      <c r="I112" s="28" t="s">
        <v>277</v>
      </c>
      <c r="J112" s="5" t="s">
        <v>278</v>
      </c>
      <c r="K112" s="1" t="s">
        <v>20</v>
      </c>
      <c r="L112" s="29">
        <v>705000</v>
      </c>
      <c r="M112" s="1" t="s">
        <v>279</v>
      </c>
      <c r="N112" s="30"/>
      <c r="O112" s="30"/>
      <c r="P112" s="30"/>
    </row>
    <row r="113" spans="1:16" ht="25.5" x14ac:dyDescent="0.2">
      <c r="A113" s="13">
        <f t="shared" si="0"/>
        <v>100</v>
      </c>
      <c r="B113" s="55"/>
      <c r="C113" s="14" t="s">
        <v>251</v>
      </c>
      <c r="D113" s="46">
        <v>657643</v>
      </c>
      <c r="E113" s="4" t="s">
        <v>24</v>
      </c>
      <c r="F113" s="5" t="s">
        <v>64</v>
      </c>
      <c r="G113" s="1" t="s">
        <v>29</v>
      </c>
      <c r="H113" s="1" t="s">
        <v>86</v>
      </c>
      <c r="I113" s="28" t="s">
        <v>277</v>
      </c>
      <c r="J113" s="5" t="s">
        <v>278</v>
      </c>
      <c r="K113" s="1" t="s">
        <v>20</v>
      </c>
      <c r="L113" s="29">
        <v>705000</v>
      </c>
      <c r="M113" s="1" t="s">
        <v>279</v>
      </c>
      <c r="N113" s="30" t="s">
        <v>23</v>
      </c>
      <c r="O113" s="30" t="s">
        <v>23</v>
      </c>
      <c r="P113" s="30" t="s">
        <v>23</v>
      </c>
    </row>
    <row r="114" spans="1:16" ht="38.25" x14ac:dyDescent="0.2">
      <c r="A114" s="13">
        <f t="shared" si="0"/>
        <v>101</v>
      </c>
      <c r="B114" s="55"/>
      <c r="C114" s="6" t="s">
        <v>250</v>
      </c>
      <c r="D114" s="47">
        <v>1771125</v>
      </c>
      <c r="E114" s="4" t="s">
        <v>24</v>
      </c>
      <c r="F114" s="6" t="s">
        <v>64</v>
      </c>
      <c r="G114" s="1" t="s">
        <v>29</v>
      </c>
      <c r="H114" s="1" t="s">
        <v>280</v>
      </c>
      <c r="I114" s="28" t="s">
        <v>281</v>
      </c>
      <c r="J114" s="5" t="s">
        <v>283</v>
      </c>
      <c r="K114" s="1" t="s">
        <v>20</v>
      </c>
      <c r="L114" s="29">
        <v>1175000</v>
      </c>
      <c r="M114" s="1" t="s">
        <v>282</v>
      </c>
      <c r="N114" s="30" t="s">
        <v>23</v>
      </c>
      <c r="O114" s="30" t="s">
        <v>23</v>
      </c>
      <c r="P114" s="30" t="s">
        <v>23</v>
      </c>
    </row>
    <row r="115" spans="1:16" ht="38.25" x14ac:dyDescent="0.2">
      <c r="A115" s="13">
        <f t="shared" si="0"/>
        <v>102</v>
      </c>
      <c r="B115" s="55"/>
      <c r="C115" s="14" t="s">
        <v>260</v>
      </c>
      <c r="D115" s="46">
        <v>2440250</v>
      </c>
      <c r="E115" s="4" t="s">
        <v>24</v>
      </c>
      <c r="F115" s="5" t="s">
        <v>64</v>
      </c>
      <c r="G115" s="64" t="s">
        <v>488</v>
      </c>
      <c r="H115" s="1" t="s">
        <v>280</v>
      </c>
      <c r="I115" s="28" t="s">
        <v>281</v>
      </c>
      <c r="J115" s="5" t="s">
        <v>283</v>
      </c>
      <c r="K115" s="1" t="s">
        <v>20</v>
      </c>
      <c r="L115" s="29">
        <v>1175000</v>
      </c>
      <c r="M115" s="1" t="s">
        <v>282</v>
      </c>
      <c r="N115" s="30" t="s">
        <v>23</v>
      </c>
      <c r="O115" s="30" t="s">
        <v>23</v>
      </c>
      <c r="P115" s="30" t="s">
        <v>23</v>
      </c>
    </row>
    <row r="116" spans="1:16" ht="25.5" x14ac:dyDescent="0.2">
      <c r="A116" s="13">
        <f t="shared" si="0"/>
        <v>103</v>
      </c>
      <c r="B116" s="55"/>
      <c r="C116" s="6" t="s">
        <v>250</v>
      </c>
      <c r="D116" s="47">
        <v>1771125</v>
      </c>
      <c r="E116" s="4" t="s">
        <v>24</v>
      </c>
      <c r="F116" s="6" t="s">
        <v>64</v>
      </c>
      <c r="G116" s="1" t="s">
        <v>29</v>
      </c>
      <c r="H116" s="1" t="s">
        <v>32</v>
      </c>
      <c r="I116" s="28" t="s">
        <v>286</v>
      </c>
      <c r="J116" s="5" t="s">
        <v>284</v>
      </c>
      <c r="K116" s="1" t="s">
        <v>20</v>
      </c>
      <c r="L116" s="29">
        <v>705000</v>
      </c>
      <c r="M116" s="1" t="s">
        <v>285</v>
      </c>
      <c r="N116" s="30" t="s">
        <v>23</v>
      </c>
      <c r="O116" s="30" t="s">
        <v>23</v>
      </c>
      <c r="P116" s="30" t="s">
        <v>23</v>
      </c>
    </row>
    <row r="117" spans="1:16" ht="25.5" x14ac:dyDescent="0.2">
      <c r="A117" s="13">
        <f t="shared" si="0"/>
        <v>104</v>
      </c>
      <c r="B117" s="55"/>
      <c r="C117" s="14" t="s">
        <v>239</v>
      </c>
      <c r="D117" s="63">
        <v>3969569</v>
      </c>
      <c r="E117" s="4" t="s">
        <v>24</v>
      </c>
      <c r="F117" s="5" t="s">
        <v>64</v>
      </c>
      <c r="G117" s="1" t="s">
        <v>29</v>
      </c>
      <c r="H117" s="1" t="s">
        <v>287</v>
      </c>
      <c r="I117" s="28" t="s">
        <v>288</v>
      </c>
      <c r="J117" s="5" t="s">
        <v>289</v>
      </c>
      <c r="K117" s="1" t="s">
        <v>20</v>
      </c>
      <c r="L117" s="29">
        <v>1175000</v>
      </c>
      <c r="M117" s="1" t="s">
        <v>290</v>
      </c>
      <c r="N117" s="30" t="s">
        <v>23</v>
      </c>
      <c r="O117" s="30" t="s">
        <v>23</v>
      </c>
      <c r="P117" s="30" t="s">
        <v>23</v>
      </c>
    </row>
    <row r="118" spans="1:16" ht="25.5" x14ac:dyDescent="0.2">
      <c r="A118" s="13">
        <f t="shared" si="0"/>
        <v>105</v>
      </c>
      <c r="B118" s="55"/>
      <c r="C118" s="14" t="s">
        <v>260</v>
      </c>
      <c r="D118" s="46">
        <v>2440250</v>
      </c>
      <c r="E118" s="4" t="s">
        <v>24</v>
      </c>
      <c r="F118" s="5" t="s">
        <v>64</v>
      </c>
      <c r="G118" s="64" t="s">
        <v>488</v>
      </c>
      <c r="H118" s="1" t="s">
        <v>287</v>
      </c>
      <c r="I118" s="28" t="s">
        <v>288</v>
      </c>
      <c r="J118" s="5" t="s">
        <v>289</v>
      </c>
      <c r="K118" s="1" t="s">
        <v>20</v>
      </c>
      <c r="L118" s="29">
        <v>1175000</v>
      </c>
      <c r="M118" s="1" t="s">
        <v>290</v>
      </c>
      <c r="N118" s="30" t="s">
        <v>23</v>
      </c>
      <c r="O118" s="30" t="s">
        <v>23</v>
      </c>
      <c r="P118" s="30" t="s">
        <v>23</v>
      </c>
    </row>
    <row r="119" spans="1:16" ht="25.5" x14ac:dyDescent="0.2">
      <c r="A119" s="13">
        <f t="shared" si="0"/>
        <v>106</v>
      </c>
      <c r="B119" s="55"/>
      <c r="C119" s="6" t="s">
        <v>225</v>
      </c>
      <c r="D119" s="47">
        <v>1178744</v>
      </c>
      <c r="E119" s="4" t="s">
        <v>24</v>
      </c>
      <c r="F119" s="5" t="s">
        <v>28</v>
      </c>
      <c r="G119" s="1" t="s">
        <v>29</v>
      </c>
      <c r="H119" s="31" t="s">
        <v>291</v>
      </c>
      <c r="I119" s="28" t="s">
        <v>292</v>
      </c>
      <c r="J119" s="5" t="s">
        <v>293</v>
      </c>
      <c r="K119" s="1" t="s">
        <v>20</v>
      </c>
      <c r="L119" s="29">
        <v>705000</v>
      </c>
      <c r="M119" s="1" t="s">
        <v>294</v>
      </c>
      <c r="N119" s="30" t="s">
        <v>23</v>
      </c>
      <c r="O119" s="30" t="s">
        <v>23</v>
      </c>
      <c r="P119" s="30" t="s">
        <v>23</v>
      </c>
    </row>
    <row r="120" spans="1:16" ht="25.5" x14ac:dyDescent="0.2">
      <c r="A120" s="13">
        <f t="shared" si="0"/>
        <v>107</v>
      </c>
      <c r="B120" s="55"/>
      <c r="C120" s="6" t="s">
        <v>225</v>
      </c>
      <c r="D120" s="47">
        <v>1178744</v>
      </c>
      <c r="E120" s="4" t="s">
        <v>24</v>
      </c>
      <c r="F120" s="5" t="s">
        <v>28</v>
      </c>
      <c r="G120" s="1" t="s">
        <v>29</v>
      </c>
      <c r="H120" s="31" t="s">
        <v>109</v>
      </c>
      <c r="I120" s="28" t="s">
        <v>295</v>
      </c>
      <c r="J120" s="5" t="s">
        <v>296</v>
      </c>
      <c r="K120" s="1" t="s">
        <v>20</v>
      </c>
      <c r="L120" s="29">
        <v>705000</v>
      </c>
      <c r="M120" s="1" t="s">
        <v>297</v>
      </c>
      <c r="N120" s="30" t="s">
        <v>23</v>
      </c>
      <c r="O120" s="30" t="s">
        <v>23</v>
      </c>
      <c r="P120" s="30" t="s">
        <v>23</v>
      </c>
    </row>
    <row r="121" spans="1:16" ht="25.5" x14ac:dyDescent="0.2">
      <c r="A121" s="13">
        <f t="shared" si="0"/>
        <v>108</v>
      </c>
      <c r="B121" s="55"/>
      <c r="C121" s="14" t="s">
        <v>239</v>
      </c>
      <c r="D121" s="63">
        <v>3969569</v>
      </c>
      <c r="E121" s="4" t="s">
        <v>24</v>
      </c>
      <c r="F121" s="5" t="s">
        <v>64</v>
      </c>
      <c r="G121" s="1" t="s">
        <v>29</v>
      </c>
      <c r="H121" s="1" t="s">
        <v>256</v>
      </c>
      <c r="I121" s="28" t="s">
        <v>298</v>
      </c>
      <c r="J121" s="5" t="s">
        <v>299</v>
      </c>
      <c r="K121" s="1" t="s">
        <v>20</v>
      </c>
      <c r="L121" s="29">
        <v>600000</v>
      </c>
      <c r="M121" s="1" t="s">
        <v>300</v>
      </c>
      <c r="N121" s="30" t="s">
        <v>23</v>
      </c>
      <c r="O121" s="30" t="s">
        <v>23</v>
      </c>
      <c r="P121" s="30" t="s">
        <v>23</v>
      </c>
    </row>
    <row r="122" spans="1:16" ht="38.25" x14ac:dyDescent="0.2">
      <c r="A122" s="13">
        <f t="shared" si="0"/>
        <v>109</v>
      </c>
      <c r="B122" s="55"/>
      <c r="C122" s="6" t="s">
        <v>234</v>
      </c>
      <c r="D122" s="47">
        <v>1126522</v>
      </c>
      <c r="E122" s="4" t="s">
        <v>24</v>
      </c>
      <c r="F122" s="5" t="s">
        <v>235</v>
      </c>
      <c r="G122" s="1" t="s">
        <v>29</v>
      </c>
      <c r="H122" s="31" t="s">
        <v>301</v>
      </c>
      <c r="I122" s="28" t="s">
        <v>302</v>
      </c>
      <c r="J122" s="5" t="s">
        <v>303</v>
      </c>
      <c r="K122" s="1" t="s">
        <v>20</v>
      </c>
      <c r="L122" s="29">
        <v>1175000</v>
      </c>
      <c r="M122" s="1" t="s">
        <v>304</v>
      </c>
      <c r="N122" s="30" t="s">
        <v>23</v>
      </c>
      <c r="O122" s="30" t="s">
        <v>23</v>
      </c>
      <c r="P122" s="30" t="s">
        <v>23</v>
      </c>
    </row>
    <row r="123" spans="1:16" ht="38.25" x14ac:dyDescent="0.2">
      <c r="A123" s="13">
        <f t="shared" si="0"/>
        <v>110</v>
      </c>
      <c r="B123" s="55"/>
      <c r="C123" s="6" t="s">
        <v>234</v>
      </c>
      <c r="D123" s="47">
        <v>1126522</v>
      </c>
      <c r="E123" s="4" t="s">
        <v>24</v>
      </c>
      <c r="F123" s="5" t="s">
        <v>235</v>
      </c>
      <c r="G123" s="1" t="s">
        <v>29</v>
      </c>
      <c r="H123" s="31" t="s">
        <v>305</v>
      </c>
      <c r="I123" s="28" t="s">
        <v>264</v>
      </c>
      <c r="J123" s="5" t="s">
        <v>306</v>
      </c>
      <c r="K123" s="1" t="s">
        <v>20</v>
      </c>
      <c r="L123" s="29">
        <v>705000</v>
      </c>
      <c r="M123" s="1" t="s">
        <v>307</v>
      </c>
      <c r="N123" s="30" t="s">
        <v>23</v>
      </c>
      <c r="O123" s="30" t="s">
        <v>23</v>
      </c>
      <c r="P123" s="30" t="s">
        <v>23</v>
      </c>
    </row>
    <row r="124" spans="1:16" ht="38.25" x14ac:dyDescent="0.2">
      <c r="A124" s="13">
        <f t="shared" si="0"/>
        <v>111</v>
      </c>
      <c r="B124" s="55"/>
      <c r="C124" s="14" t="s">
        <v>251</v>
      </c>
      <c r="D124" s="46">
        <v>657643</v>
      </c>
      <c r="E124" s="4" t="s">
        <v>24</v>
      </c>
      <c r="F124" s="5" t="s">
        <v>64</v>
      </c>
      <c r="G124" s="1" t="s">
        <v>29</v>
      </c>
      <c r="H124" s="1" t="s">
        <v>308</v>
      </c>
      <c r="I124" s="28" t="s">
        <v>309</v>
      </c>
      <c r="J124" s="5" t="s">
        <v>310</v>
      </c>
      <c r="K124" s="1" t="s">
        <v>20</v>
      </c>
      <c r="L124" s="29">
        <v>470000</v>
      </c>
      <c r="M124" s="1" t="s">
        <v>311</v>
      </c>
      <c r="N124" s="30" t="s">
        <v>23</v>
      </c>
      <c r="O124" s="30" t="s">
        <v>23</v>
      </c>
      <c r="P124" s="30" t="s">
        <v>23</v>
      </c>
    </row>
    <row r="125" spans="1:16" ht="38.25" x14ac:dyDescent="0.2">
      <c r="A125" s="13">
        <f t="shared" si="0"/>
        <v>112</v>
      </c>
      <c r="B125" s="55"/>
      <c r="C125" s="6" t="s">
        <v>250</v>
      </c>
      <c r="D125" s="47">
        <v>1771125</v>
      </c>
      <c r="E125" s="4" t="s">
        <v>24</v>
      </c>
      <c r="F125" s="6" t="s">
        <v>64</v>
      </c>
      <c r="G125" s="1" t="s">
        <v>29</v>
      </c>
      <c r="H125" s="1" t="s">
        <v>308</v>
      </c>
      <c r="I125" s="28" t="s">
        <v>309</v>
      </c>
      <c r="J125" s="5" t="s">
        <v>310</v>
      </c>
      <c r="K125" s="1" t="s">
        <v>20</v>
      </c>
      <c r="L125" s="29">
        <v>470000</v>
      </c>
      <c r="M125" s="1" t="s">
        <v>311</v>
      </c>
      <c r="N125" s="30" t="s">
        <v>23</v>
      </c>
      <c r="O125" s="30" t="s">
        <v>23</v>
      </c>
      <c r="P125" s="30" t="s">
        <v>23</v>
      </c>
    </row>
    <row r="126" spans="1:16" ht="51" x14ac:dyDescent="0.2">
      <c r="A126" s="13">
        <f t="shared" si="0"/>
        <v>113</v>
      </c>
      <c r="B126" s="55"/>
      <c r="C126" s="14" t="s">
        <v>251</v>
      </c>
      <c r="D126" s="46">
        <v>657643</v>
      </c>
      <c r="E126" s="4" t="s">
        <v>24</v>
      </c>
      <c r="F126" s="5" t="s">
        <v>64</v>
      </c>
      <c r="G126" s="1" t="s">
        <v>29</v>
      </c>
      <c r="H126" s="1" t="s">
        <v>308</v>
      </c>
      <c r="I126" s="28" t="s">
        <v>312</v>
      </c>
      <c r="J126" s="5" t="s">
        <v>313</v>
      </c>
      <c r="K126" s="1" t="s">
        <v>20</v>
      </c>
      <c r="L126" s="29">
        <v>2115000</v>
      </c>
      <c r="M126" s="1" t="s">
        <v>314</v>
      </c>
      <c r="N126" s="30" t="s">
        <v>23</v>
      </c>
      <c r="O126" s="30" t="s">
        <v>23</v>
      </c>
      <c r="P126" s="30" t="s">
        <v>23</v>
      </c>
    </row>
    <row r="127" spans="1:16" ht="51" x14ac:dyDescent="0.2">
      <c r="A127" s="13">
        <f t="shared" si="0"/>
        <v>114</v>
      </c>
      <c r="B127" s="55"/>
      <c r="C127" s="6" t="s">
        <v>250</v>
      </c>
      <c r="D127" s="47">
        <v>1771125</v>
      </c>
      <c r="E127" s="4" t="s">
        <v>24</v>
      </c>
      <c r="F127" s="6" t="s">
        <v>64</v>
      </c>
      <c r="G127" s="1" t="s">
        <v>29</v>
      </c>
      <c r="H127" s="1" t="s">
        <v>308</v>
      </c>
      <c r="I127" s="28" t="s">
        <v>312</v>
      </c>
      <c r="J127" s="5" t="s">
        <v>313</v>
      </c>
      <c r="K127" s="1" t="s">
        <v>20</v>
      </c>
      <c r="L127" s="29">
        <v>2115000</v>
      </c>
      <c r="M127" s="1" t="s">
        <v>314</v>
      </c>
      <c r="N127" s="30" t="s">
        <v>23</v>
      </c>
      <c r="O127" s="30" t="s">
        <v>23</v>
      </c>
      <c r="P127" s="30" t="s">
        <v>23</v>
      </c>
    </row>
    <row r="128" spans="1:16" ht="38.25" x14ac:dyDescent="0.2">
      <c r="A128" s="13">
        <f t="shared" si="0"/>
        <v>115</v>
      </c>
      <c r="B128" s="55"/>
      <c r="C128" s="14" t="s">
        <v>315</v>
      </c>
      <c r="D128" s="46">
        <v>1058659</v>
      </c>
      <c r="E128" s="4" t="s">
        <v>24</v>
      </c>
      <c r="F128" s="5" t="s">
        <v>316</v>
      </c>
      <c r="G128" s="1" t="s">
        <v>29</v>
      </c>
      <c r="H128" s="1" t="s">
        <v>109</v>
      </c>
      <c r="I128" s="28" t="s">
        <v>317</v>
      </c>
      <c r="J128" s="5" t="s">
        <v>318</v>
      </c>
      <c r="K128" s="1" t="s">
        <v>20</v>
      </c>
      <c r="L128" s="29">
        <v>705000</v>
      </c>
      <c r="M128" s="1" t="s">
        <v>319</v>
      </c>
      <c r="N128" s="30" t="s">
        <v>23</v>
      </c>
      <c r="O128" s="30" t="s">
        <v>23</v>
      </c>
      <c r="P128" s="30" t="s">
        <v>23</v>
      </c>
    </row>
    <row r="129" spans="1:16" ht="51" x14ac:dyDescent="0.2">
      <c r="A129" s="13">
        <f t="shared" si="0"/>
        <v>116</v>
      </c>
      <c r="B129" s="55"/>
      <c r="C129" s="14" t="s">
        <v>320</v>
      </c>
      <c r="D129" s="46">
        <v>3795736</v>
      </c>
      <c r="E129" s="4" t="s">
        <v>24</v>
      </c>
      <c r="F129" s="5" t="s">
        <v>64</v>
      </c>
      <c r="G129" s="1" t="s">
        <v>29</v>
      </c>
      <c r="H129" s="1" t="s">
        <v>32</v>
      </c>
      <c r="I129" s="28" t="s">
        <v>321</v>
      </c>
      <c r="J129" s="5" t="s">
        <v>322</v>
      </c>
      <c r="K129" s="5" t="s">
        <v>20</v>
      </c>
      <c r="L129" s="29">
        <v>1175000</v>
      </c>
      <c r="M129" s="66" t="s">
        <v>323</v>
      </c>
      <c r="N129" s="30" t="s">
        <v>23</v>
      </c>
      <c r="O129" s="30" t="s">
        <v>23</v>
      </c>
      <c r="P129" s="30" t="s">
        <v>23</v>
      </c>
    </row>
    <row r="130" spans="1:16" ht="51" x14ac:dyDescent="0.2">
      <c r="A130" s="13">
        <f t="shared" si="0"/>
        <v>117</v>
      </c>
      <c r="B130" s="55"/>
      <c r="C130" s="14" t="s">
        <v>251</v>
      </c>
      <c r="D130" s="46">
        <v>657643</v>
      </c>
      <c r="E130" s="4" t="s">
        <v>24</v>
      </c>
      <c r="F130" s="5" t="s">
        <v>64</v>
      </c>
      <c r="G130" s="1" t="s">
        <v>29</v>
      </c>
      <c r="H130" s="1" t="s">
        <v>308</v>
      </c>
      <c r="I130" s="28" t="s">
        <v>321</v>
      </c>
      <c r="J130" s="5" t="s">
        <v>322</v>
      </c>
      <c r="K130" s="1" t="s">
        <v>20</v>
      </c>
      <c r="L130" s="29">
        <v>1175000</v>
      </c>
      <c r="M130" s="66" t="s">
        <v>323</v>
      </c>
      <c r="N130" s="30" t="s">
        <v>23</v>
      </c>
      <c r="O130" s="30" t="s">
        <v>23</v>
      </c>
      <c r="P130" s="30" t="s">
        <v>23</v>
      </c>
    </row>
    <row r="131" spans="1:16" ht="51" x14ac:dyDescent="0.2">
      <c r="A131" s="13">
        <f t="shared" si="0"/>
        <v>118</v>
      </c>
      <c r="B131" s="55"/>
      <c r="C131" s="14" t="s">
        <v>240</v>
      </c>
      <c r="D131" s="46">
        <v>4078545</v>
      </c>
      <c r="E131" s="4" t="s">
        <v>24</v>
      </c>
      <c r="F131" s="6" t="s">
        <v>64</v>
      </c>
      <c r="G131" s="1" t="s">
        <v>44</v>
      </c>
      <c r="H131" s="1" t="s">
        <v>256</v>
      </c>
      <c r="I131" s="28" t="s">
        <v>325</v>
      </c>
      <c r="J131" s="5" t="s">
        <v>326</v>
      </c>
      <c r="K131" s="1" t="s">
        <v>20</v>
      </c>
      <c r="L131" s="29">
        <v>400000</v>
      </c>
      <c r="M131" s="1" t="s">
        <v>327</v>
      </c>
      <c r="N131" s="30" t="s">
        <v>23</v>
      </c>
      <c r="O131" s="30" t="s">
        <v>23</v>
      </c>
      <c r="P131" s="30" t="s">
        <v>23</v>
      </c>
    </row>
    <row r="132" spans="1:16" ht="51" x14ac:dyDescent="0.2">
      <c r="A132" s="13">
        <f t="shared" si="0"/>
        <v>119</v>
      </c>
      <c r="B132" s="55"/>
      <c r="C132" s="6" t="s">
        <v>324</v>
      </c>
      <c r="D132" s="47">
        <v>4976613</v>
      </c>
      <c r="E132" s="4" t="s">
        <v>24</v>
      </c>
      <c r="F132" s="6" t="s">
        <v>64</v>
      </c>
      <c r="G132" s="1" t="s">
        <v>69</v>
      </c>
      <c r="H132" s="1" t="s">
        <v>256</v>
      </c>
      <c r="I132" s="28" t="s">
        <v>325</v>
      </c>
      <c r="J132" s="5" t="s">
        <v>326</v>
      </c>
      <c r="K132" s="1" t="s">
        <v>20</v>
      </c>
      <c r="L132" s="29">
        <v>400000</v>
      </c>
      <c r="M132" s="1" t="s">
        <v>327</v>
      </c>
      <c r="N132" s="30"/>
      <c r="O132" s="30"/>
      <c r="P132" s="30"/>
    </row>
    <row r="133" spans="1:16" ht="51" x14ac:dyDescent="0.2">
      <c r="A133" s="13">
        <v>120</v>
      </c>
      <c r="B133" s="55"/>
      <c r="C133" s="6" t="s">
        <v>250</v>
      </c>
      <c r="D133" s="47">
        <v>1771125</v>
      </c>
      <c r="E133" s="4" t="s">
        <v>24</v>
      </c>
      <c r="F133" s="6" t="s">
        <v>64</v>
      </c>
      <c r="G133" s="1" t="s">
        <v>29</v>
      </c>
      <c r="H133" s="1" t="s">
        <v>328</v>
      </c>
      <c r="I133" s="28" t="s">
        <v>329</v>
      </c>
      <c r="J133" s="5" t="s">
        <v>330</v>
      </c>
      <c r="K133" s="1" t="s">
        <v>20</v>
      </c>
      <c r="L133" s="29">
        <v>1175000</v>
      </c>
      <c r="M133" s="1" t="s">
        <v>331</v>
      </c>
      <c r="N133" s="30" t="s">
        <v>23</v>
      </c>
      <c r="O133" s="30" t="s">
        <v>23</v>
      </c>
      <c r="P133" s="30" t="s">
        <v>23</v>
      </c>
    </row>
    <row r="134" spans="1:16" ht="51" x14ac:dyDescent="0.2">
      <c r="A134" s="13">
        <f t="shared" si="0"/>
        <v>121</v>
      </c>
      <c r="B134" s="55"/>
      <c r="C134" s="14" t="s">
        <v>260</v>
      </c>
      <c r="D134" s="46">
        <v>2440250</v>
      </c>
      <c r="E134" s="4" t="s">
        <v>24</v>
      </c>
      <c r="F134" s="5" t="s">
        <v>64</v>
      </c>
      <c r="G134" s="64" t="s">
        <v>488</v>
      </c>
      <c r="H134" s="1" t="s">
        <v>328</v>
      </c>
      <c r="I134" s="28" t="s">
        <v>329</v>
      </c>
      <c r="J134" s="5" t="s">
        <v>330</v>
      </c>
      <c r="K134" s="1" t="s">
        <v>20</v>
      </c>
      <c r="L134" s="29">
        <v>1175000</v>
      </c>
      <c r="M134" s="1" t="s">
        <v>331</v>
      </c>
      <c r="N134" s="30" t="s">
        <v>23</v>
      </c>
      <c r="O134" s="30" t="s">
        <v>23</v>
      </c>
      <c r="P134" s="30" t="s">
        <v>23</v>
      </c>
    </row>
    <row r="135" spans="1:16" ht="25.5" x14ac:dyDescent="0.2">
      <c r="A135" s="13">
        <f t="shared" si="0"/>
        <v>122</v>
      </c>
      <c r="B135" s="55"/>
      <c r="C135" s="14" t="s">
        <v>221</v>
      </c>
      <c r="D135" s="46">
        <v>4075817</v>
      </c>
      <c r="E135" s="4" t="s">
        <v>24</v>
      </c>
      <c r="F135" s="5" t="s">
        <v>62</v>
      </c>
      <c r="G135" s="1" t="s">
        <v>63</v>
      </c>
      <c r="H135" s="31" t="s">
        <v>252</v>
      </c>
      <c r="I135" s="28" t="s">
        <v>332</v>
      </c>
      <c r="J135" s="5" t="s">
        <v>333</v>
      </c>
      <c r="K135" s="1" t="s">
        <v>20</v>
      </c>
      <c r="L135" s="29">
        <v>200000</v>
      </c>
      <c r="M135" s="1" t="s">
        <v>334</v>
      </c>
      <c r="N135" s="30" t="s">
        <v>23</v>
      </c>
      <c r="O135" s="30" t="s">
        <v>23</v>
      </c>
      <c r="P135" s="30" t="s">
        <v>23</v>
      </c>
    </row>
    <row r="136" spans="1:16" s="21" customFormat="1" ht="25.5" customHeight="1" x14ac:dyDescent="0.2">
      <c r="A136" s="52"/>
      <c r="B136" s="56"/>
      <c r="C136" s="95" t="s">
        <v>26</v>
      </c>
      <c r="D136" s="96"/>
      <c r="E136" s="96"/>
      <c r="F136" s="96"/>
      <c r="G136" s="96"/>
      <c r="H136" s="96"/>
      <c r="I136" s="96"/>
      <c r="J136" s="96"/>
      <c r="K136" s="97"/>
      <c r="L136" s="33">
        <f>SUM(L107:L135)</f>
        <v>172882750</v>
      </c>
      <c r="M136" s="34"/>
      <c r="N136" s="35"/>
      <c r="O136" s="35"/>
      <c r="P136" s="35"/>
    </row>
    <row r="137" spans="1:16" s="21" customFormat="1" ht="25.5" customHeight="1" x14ac:dyDescent="0.2">
      <c r="A137" s="52"/>
      <c r="B137" s="56"/>
      <c r="C137" s="95" t="s">
        <v>26</v>
      </c>
      <c r="D137" s="96"/>
      <c r="E137" s="96"/>
      <c r="F137" s="96"/>
      <c r="G137" s="96"/>
      <c r="H137" s="96"/>
      <c r="I137" s="96"/>
      <c r="J137" s="96"/>
      <c r="K137" s="97"/>
      <c r="L137" s="33">
        <f>+L136</f>
        <v>172882750</v>
      </c>
      <c r="M137" s="34"/>
      <c r="N137" s="35"/>
      <c r="O137" s="35"/>
      <c r="P137" s="35"/>
    </row>
    <row r="138" spans="1:16" ht="25.5" x14ac:dyDescent="0.2">
      <c r="A138" s="13">
        <f>+A135+1</f>
        <v>123</v>
      </c>
      <c r="B138" s="55"/>
      <c r="C138" s="6" t="s">
        <v>225</v>
      </c>
      <c r="D138" s="47">
        <v>1178744</v>
      </c>
      <c r="E138" s="4" t="s">
        <v>24</v>
      </c>
      <c r="F138" s="5" t="s">
        <v>28</v>
      </c>
      <c r="G138" s="1" t="s">
        <v>29</v>
      </c>
      <c r="H138" s="31" t="s">
        <v>335</v>
      </c>
      <c r="I138" s="28" t="s">
        <v>336</v>
      </c>
      <c r="J138" s="5" t="s">
        <v>337</v>
      </c>
      <c r="K138" s="1" t="s">
        <v>20</v>
      </c>
      <c r="L138" s="29">
        <v>525000</v>
      </c>
      <c r="M138" s="1" t="s">
        <v>338</v>
      </c>
      <c r="N138" s="30" t="s">
        <v>23</v>
      </c>
      <c r="O138" s="30" t="s">
        <v>23</v>
      </c>
      <c r="P138" s="30" t="s">
        <v>23</v>
      </c>
    </row>
    <row r="139" spans="1:16" ht="25.5" x14ac:dyDescent="0.2">
      <c r="A139" s="13">
        <f t="shared" si="0"/>
        <v>124</v>
      </c>
      <c r="B139" s="55"/>
      <c r="C139" s="14" t="s">
        <v>221</v>
      </c>
      <c r="D139" s="46">
        <v>4075817</v>
      </c>
      <c r="E139" s="4" t="s">
        <v>24</v>
      </c>
      <c r="F139" s="5" t="s">
        <v>62</v>
      </c>
      <c r="G139" s="1" t="s">
        <v>63</v>
      </c>
      <c r="H139" s="31" t="s">
        <v>339</v>
      </c>
      <c r="I139" s="28" t="s">
        <v>128</v>
      </c>
      <c r="J139" s="5" t="s">
        <v>340</v>
      </c>
      <c r="K139" s="1" t="s">
        <v>20</v>
      </c>
      <c r="L139" s="29">
        <v>600000</v>
      </c>
      <c r="M139" s="1" t="s">
        <v>341</v>
      </c>
      <c r="N139" s="30" t="s">
        <v>23</v>
      </c>
      <c r="O139" s="30" t="s">
        <v>23</v>
      </c>
      <c r="P139" s="30" t="s">
        <v>23</v>
      </c>
    </row>
    <row r="140" spans="1:16" ht="25.5" x14ac:dyDescent="0.2">
      <c r="A140" s="13">
        <f t="shared" ref="A140:A203" si="1">+A139+1</f>
        <v>125</v>
      </c>
      <c r="B140" s="55"/>
      <c r="C140" s="14" t="s">
        <v>240</v>
      </c>
      <c r="D140" s="46">
        <v>4078545</v>
      </c>
      <c r="E140" s="4" t="s">
        <v>24</v>
      </c>
      <c r="F140" s="6" t="s">
        <v>64</v>
      </c>
      <c r="G140" s="1" t="s">
        <v>44</v>
      </c>
      <c r="H140" s="1" t="s">
        <v>256</v>
      </c>
      <c r="I140" s="28" t="s">
        <v>342</v>
      </c>
      <c r="J140" s="5" t="s">
        <v>343</v>
      </c>
      <c r="K140" s="1" t="s">
        <v>20</v>
      </c>
      <c r="L140" s="29">
        <v>1000000</v>
      </c>
      <c r="M140" s="1" t="s">
        <v>344</v>
      </c>
      <c r="N140" s="30" t="s">
        <v>23</v>
      </c>
      <c r="O140" s="30" t="s">
        <v>23</v>
      </c>
      <c r="P140" s="30" t="s">
        <v>23</v>
      </c>
    </row>
    <row r="141" spans="1:16" ht="25.5" x14ac:dyDescent="0.2">
      <c r="A141" s="13">
        <f t="shared" si="1"/>
        <v>126</v>
      </c>
      <c r="B141" s="55"/>
      <c r="C141" s="6" t="s">
        <v>324</v>
      </c>
      <c r="D141" s="47">
        <v>4976613</v>
      </c>
      <c r="E141" s="4" t="s">
        <v>24</v>
      </c>
      <c r="F141" s="6" t="s">
        <v>64</v>
      </c>
      <c r="G141" s="1" t="s">
        <v>69</v>
      </c>
      <c r="H141" s="1" t="s">
        <v>256</v>
      </c>
      <c r="I141" s="28" t="s">
        <v>342</v>
      </c>
      <c r="J141" s="5" t="s">
        <v>343</v>
      </c>
      <c r="K141" s="1" t="s">
        <v>20</v>
      </c>
      <c r="L141" s="29">
        <v>1000000</v>
      </c>
      <c r="M141" s="1" t="s">
        <v>344</v>
      </c>
      <c r="N141" s="30"/>
      <c r="O141" s="30"/>
      <c r="P141" s="30"/>
    </row>
    <row r="142" spans="1:16" ht="25.5" x14ac:dyDescent="0.2">
      <c r="A142" s="13">
        <f t="shared" si="1"/>
        <v>127</v>
      </c>
      <c r="B142" s="55"/>
      <c r="C142" s="14" t="s">
        <v>320</v>
      </c>
      <c r="D142" s="46">
        <v>3795736</v>
      </c>
      <c r="E142" s="4" t="s">
        <v>24</v>
      </c>
      <c r="F142" s="5" t="s">
        <v>64</v>
      </c>
      <c r="G142" s="1" t="s">
        <v>29</v>
      </c>
      <c r="H142" s="1" t="s">
        <v>256</v>
      </c>
      <c r="I142" s="28" t="s">
        <v>345</v>
      </c>
      <c r="J142" s="5" t="s">
        <v>346</v>
      </c>
      <c r="K142" s="5" t="s">
        <v>20</v>
      </c>
      <c r="L142" s="29">
        <v>600000</v>
      </c>
      <c r="M142" s="66" t="s">
        <v>347</v>
      </c>
      <c r="N142" s="30" t="s">
        <v>23</v>
      </c>
      <c r="O142" s="30" t="s">
        <v>23</v>
      </c>
      <c r="P142" s="30" t="s">
        <v>23</v>
      </c>
    </row>
    <row r="143" spans="1:16" ht="25.5" x14ac:dyDescent="0.2">
      <c r="A143" s="13">
        <f t="shared" si="1"/>
        <v>128</v>
      </c>
      <c r="B143" s="55"/>
      <c r="C143" s="14" t="s">
        <v>240</v>
      </c>
      <c r="D143" s="46">
        <v>4078545</v>
      </c>
      <c r="E143" s="4" t="s">
        <v>24</v>
      </c>
      <c r="F143" s="6" t="s">
        <v>64</v>
      </c>
      <c r="G143" s="1" t="s">
        <v>44</v>
      </c>
      <c r="H143" s="1" t="s">
        <v>256</v>
      </c>
      <c r="I143" s="28" t="s">
        <v>345</v>
      </c>
      <c r="J143" s="5" t="s">
        <v>346</v>
      </c>
      <c r="K143" s="1" t="s">
        <v>20</v>
      </c>
      <c r="L143" s="29">
        <v>600000</v>
      </c>
      <c r="M143" s="66" t="s">
        <v>347</v>
      </c>
      <c r="N143" s="30" t="s">
        <v>23</v>
      </c>
      <c r="O143" s="30" t="s">
        <v>23</v>
      </c>
      <c r="P143" s="30" t="s">
        <v>23</v>
      </c>
    </row>
    <row r="144" spans="1:16" ht="51" x14ac:dyDescent="0.2">
      <c r="A144" s="13">
        <f t="shared" si="1"/>
        <v>129</v>
      </c>
      <c r="B144" s="55"/>
      <c r="C144" s="14" t="s">
        <v>348</v>
      </c>
      <c r="D144" s="46">
        <v>1863510</v>
      </c>
      <c r="E144" s="4" t="s">
        <v>24</v>
      </c>
      <c r="F144" s="5" t="s">
        <v>65</v>
      </c>
      <c r="G144" s="1" t="s">
        <v>29</v>
      </c>
      <c r="H144" s="1" t="s">
        <v>70</v>
      </c>
      <c r="I144" s="28" t="s">
        <v>350</v>
      </c>
      <c r="J144" s="5" t="s">
        <v>351</v>
      </c>
      <c r="K144" s="1" t="s">
        <v>20</v>
      </c>
      <c r="L144" s="29">
        <v>705000</v>
      </c>
      <c r="M144" s="1" t="s">
        <v>352</v>
      </c>
      <c r="N144" s="30"/>
      <c r="O144" s="30"/>
      <c r="P144" s="30"/>
    </row>
    <row r="145" spans="1:16" ht="51" x14ac:dyDescent="0.2">
      <c r="A145" s="13">
        <f t="shared" si="1"/>
        <v>130</v>
      </c>
      <c r="B145" s="55"/>
      <c r="C145" s="14" t="s">
        <v>349</v>
      </c>
      <c r="D145" s="46">
        <v>927851</v>
      </c>
      <c r="E145" s="4" t="s">
        <v>24</v>
      </c>
      <c r="F145" s="5" t="s">
        <v>66</v>
      </c>
      <c r="G145" s="1" t="s">
        <v>29</v>
      </c>
      <c r="H145" s="1" t="s">
        <v>70</v>
      </c>
      <c r="I145" s="28" t="s">
        <v>350</v>
      </c>
      <c r="J145" s="5" t="s">
        <v>351</v>
      </c>
      <c r="K145" s="1" t="s">
        <v>20</v>
      </c>
      <c r="L145" s="29">
        <v>705000</v>
      </c>
      <c r="M145" s="1" t="s">
        <v>352</v>
      </c>
      <c r="N145" s="30"/>
      <c r="O145" s="30"/>
      <c r="P145" s="30"/>
    </row>
    <row r="146" spans="1:16" ht="25.5" x14ac:dyDescent="0.2">
      <c r="A146" s="13">
        <f t="shared" si="1"/>
        <v>131</v>
      </c>
      <c r="B146" s="55"/>
      <c r="C146" s="14" t="s">
        <v>353</v>
      </c>
      <c r="D146" s="46">
        <v>1948613</v>
      </c>
      <c r="E146" s="4" t="s">
        <v>24</v>
      </c>
      <c r="F146" s="5" t="s">
        <v>354</v>
      </c>
      <c r="G146" s="1" t="s">
        <v>490</v>
      </c>
      <c r="H146" s="1" t="s">
        <v>54</v>
      </c>
      <c r="I146" s="28" t="s">
        <v>355</v>
      </c>
      <c r="J146" s="5" t="s">
        <v>357</v>
      </c>
      <c r="K146" s="1" t="s">
        <v>20</v>
      </c>
      <c r="L146" s="29">
        <v>705000</v>
      </c>
      <c r="M146" s="1" t="s">
        <v>356</v>
      </c>
      <c r="N146" s="30" t="s">
        <v>23</v>
      </c>
      <c r="O146" s="30" t="s">
        <v>23</v>
      </c>
      <c r="P146" s="30" t="s">
        <v>23</v>
      </c>
    </row>
    <row r="147" spans="1:16" ht="38.25" x14ac:dyDescent="0.2">
      <c r="A147" s="13">
        <f t="shared" si="1"/>
        <v>132</v>
      </c>
      <c r="B147" s="55"/>
      <c r="C147" s="6" t="s">
        <v>358</v>
      </c>
      <c r="D147" s="47">
        <v>4306571</v>
      </c>
      <c r="E147" s="4" t="s">
        <v>24</v>
      </c>
      <c r="F147" s="5" t="s">
        <v>360</v>
      </c>
      <c r="G147" s="1" t="s">
        <v>29</v>
      </c>
      <c r="H147" s="1" t="s">
        <v>54</v>
      </c>
      <c r="I147" s="28" t="s">
        <v>361</v>
      </c>
      <c r="J147" s="5" t="s">
        <v>362</v>
      </c>
      <c r="K147" s="1" t="s">
        <v>20</v>
      </c>
      <c r="L147" s="29">
        <v>1645000</v>
      </c>
      <c r="M147" s="1" t="s">
        <v>363</v>
      </c>
      <c r="N147" s="30" t="s">
        <v>23</v>
      </c>
      <c r="O147" s="30" t="s">
        <v>23</v>
      </c>
      <c r="P147" s="30" t="s">
        <v>23</v>
      </c>
    </row>
    <row r="148" spans="1:16" ht="38.25" x14ac:dyDescent="0.2">
      <c r="A148" s="13">
        <f t="shared" si="1"/>
        <v>133</v>
      </c>
      <c r="B148" s="55"/>
      <c r="C148" s="14" t="s">
        <v>359</v>
      </c>
      <c r="D148" s="46">
        <v>3781796</v>
      </c>
      <c r="E148" s="4" t="s">
        <v>24</v>
      </c>
      <c r="F148" s="5" t="s">
        <v>360</v>
      </c>
      <c r="G148" s="1" t="s">
        <v>29</v>
      </c>
      <c r="H148" s="1" t="s">
        <v>54</v>
      </c>
      <c r="I148" s="28" t="s">
        <v>361</v>
      </c>
      <c r="J148" s="5" t="s">
        <v>362</v>
      </c>
      <c r="K148" s="1" t="s">
        <v>20</v>
      </c>
      <c r="L148" s="29">
        <v>1645000</v>
      </c>
      <c r="M148" s="1" t="s">
        <v>363</v>
      </c>
      <c r="N148" s="30" t="s">
        <v>23</v>
      </c>
      <c r="O148" s="30" t="s">
        <v>23</v>
      </c>
      <c r="P148" s="30" t="s">
        <v>23</v>
      </c>
    </row>
    <row r="149" spans="1:16" ht="51" x14ac:dyDescent="0.2">
      <c r="A149" s="13">
        <f t="shared" si="1"/>
        <v>134</v>
      </c>
      <c r="B149" s="55"/>
      <c r="C149" s="14" t="s">
        <v>364</v>
      </c>
      <c r="D149" s="46">
        <v>1084729</v>
      </c>
      <c r="E149" s="4" t="s">
        <v>24</v>
      </c>
      <c r="F149" s="5" t="s">
        <v>370</v>
      </c>
      <c r="G149" s="1" t="s">
        <v>29</v>
      </c>
      <c r="H149" s="1" t="s">
        <v>365</v>
      </c>
      <c r="I149" s="28" t="s">
        <v>257</v>
      </c>
      <c r="J149" s="5" t="s">
        <v>371</v>
      </c>
      <c r="K149" s="1" t="s">
        <v>20</v>
      </c>
      <c r="L149" s="29">
        <v>705000</v>
      </c>
      <c r="M149" s="1" t="s">
        <v>372</v>
      </c>
      <c r="N149" s="30"/>
      <c r="O149" s="30"/>
      <c r="P149" s="30"/>
    </row>
    <row r="150" spans="1:16" ht="51" x14ac:dyDescent="0.2">
      <c r="A150" s="13">
        <f t="shared" si="1"/>
        <v>135</v>
      </c>
      <c r="B150" s="55"/>
      <c r="C150" s="6" t="s">
        <v>366</v>
      </c>
      <c r="D150" s="47">
        <v>729845</v>
      </c>
      <c r="E150" s="4" t="s">
        <v>24</v>
      </c>
      <c r="F150" s="5" t="s">
        <v>368</v>
      </c>
      <c r="G150" s="1" t="s">
        <v>29</v>
      </c>
      <c r="H150" s="1" t="s">
        <v>365</v>
      </c>
      <c r="I150" s="28" t="s">
        <v>257</v>
      </c>
      <c r="J150" s="5" t="s">
        <v>371</v>
      </c>
      <c r="K150" s="1" t="s">
        <v>20</v>
      </c>
      <c r="L150" s="29">
        <v>705000</v>
      </c>
      <c r="M150" s="1" t="s">
        <v>372</v>
      </c>
      <c r="N150" s="30" t="s">
        <v>23</v>
      </c>
      <c r="O150" s="30" t="s">
        <v>23</v>
      </c>
      <c r="P150" s="30" t="s">
        <v>23</v>
      </c>
    </row>
    <row r="151" spans="1:16" ht="51" x14ac:dyDescent="0.2">
      <c r="A151" s="13">
        <f t="shared" si="1"/>
        <v>136</v>
      </c>
      <c r="B151" s="55"/>
      <c r="C151" s="14" t="s">
        <v>367</v>
      </c>
      <c r="D151" s="46">
        <v>3619512</v>
      </c>
      <c r="E151" s="4" t="s">
        <v>24</v>
      </c>
      <c r="F151" s="5" t="s">
        <v>369</v>
      </c>
      <c r="G151" s="1" t="s">
        <v>29</v>
      </c>
      <c r="H151" s="1" t="s">
        <v>365</v>
      </c>
      <c r="I151" s="28" t="s">
        <v>257</v>
      </c>
      <c r="J151" s="5" t="s">
        <v>371</v>
      </c>
      <c r="K151" s="1" t="s">
        <v>20</v>
      </c>
      <c r="L151" s="29">
        <v>705000</v>
      </c>
      <c r="M151" s="1" t="s">
        <v>372</v>
      </c>
      <c r="N151" s="30" t="s">
        <v>23</v>
      </c>
      <c r="O151" s="30" t="s">
        <v>23</v>
      </c>
      <c r="P151" s="30" t="s">
        <v>23</v>
      </c>
    </row>
    <row r="152" spans="1:16" ht="51" x14ac:dyDescent="0.2">
      <c r="A152" s="13">
        <f t="shared" si="1"/>
        <v>137</v>
      </c>
      <c r="B152" s="55"/>
      <c r="C152" s="6" t="s">
        <v>373</v>
      </c>
      <c r="D152" s="47">
        <v>2316882</v>
      </c>
      <c r="E152" s="4" t="s">
        <v>24</v>
      </c>
      <c r="F152" s="5" t="s">
        <v>376</v>
      </c>
      <c r="G152" s="1" t="s">
        <v>29</v>
      </c>
      <c r="H152" s="1" t="s">
        <v>377</v>
      </c>
      <c r="I152" s="28" t="s">
        <v>378</v>
      </c>
      <c r="J152" s="5" t="s">
        <v>379</v>
      </c>
      <c r="K152" s="1" t="s">
        <v>20</v>
      </c>
      <c r="L152" s="29">
        <v>1645000</v>
      </c>
      <c r="M152" s="1" t="s">
        <v>380</v>
      </c>
      <c r="N152" s="30" t="s">
        <v>23</v>
      </c>
      <c r="O152" s="30" t="s">
        <v>23</v>
      </c>
      <c r="P152" s="30" t="s">
        <v>23</v>
      </c>
    </row>
    <row r="153" spans="1:16" ht="51" x14ac:dyDescent="0.2">
      <c r="A153" s="13">
        <f t="shared" si="1"/>
        <v>138</v>
      </c>
      <c r="B153" s="55"/>
      <c r="C153" s="14" t="s">
        <v>374</v>
      </c>
      <c r="D153" s="46">
        <v>3765502</v>
      </c>
      <c r="E153" s="4" t="s">
        <v>24</v>
      </c>
      <c r="F153" s="5" t="s">
        <v>375</v>
      </c>
      <c r="G153" s="1" t="s">
        <v>29</v>
      </c>
      <c r="H153" s="1" t="s">
        <v>377</v>
      </c>
      <c r="I153" s="28" t="s">
        <v>378</v>
      </c>
      <c r="J153" s="5" t="s">
        <v>379</v>
      </c>
      <c r="K153" s="1" t="s">
        <v>20</v>
      </c>
      <c r="L153" s="29">
        <v>1645000</v>
      </c>
      <c r="M153" s="1" t="s">
        <v>380</v>
      </c>
      <c r="N153" s="30" t="s">
        <v>23</v>
      </c>
      <c r="O153" s="30" t="s">
        <v>23</v>
      </c>
      <c r="P153" s="30" t="s">
        <v>23</v>
      </c>
    </row>
    <row r="154" spans="1:16" ht="25.5" x14ac:dyDescent="0.2">
      <c r="A154" s="13">
        <f t="shared" si="1"/>
        <v>139</v>
      </c>
      <c r="B154" s="55"/>
      <c r="C154" s="6" t="s">
        <v>381</v>
      </c>
      <c r="D154" s="47">
        <v>3643122</v>
      </c>
      <c r="E154" s="4" t="s">
        <v>24</v>
      </c>
      <c r="F154" s="5" t="s">
        <v>30</v>
      </c>
      <c r="G154" s="1" t="s">
        <v>29</v>
      </c>
      <c r="H154" s="1" t="s">
        <v>70</v>
      </c>
      <c r="I154" s="28" t="s">
        <v>382</v>
      </c>
      <c r="J154" s="5" t="s">
        <v>383</v>
      </c>
      <c r="K154" s="1" t="s">
        <v>20</v>
      </c>
      <c r="L154" s="29">
        <v>705000</v>
      </c>
      <c r="M154" s="1" t="s">
        <v>384</v>
      </c>
      <c r="N154" s="30"/>
      <c r="O154" s="30"/>
      <c r="P154" s="30"/>
    </row>
    <row r="155" spans="1:16" ht="25.5" x14ac:dyDescent="0.2">
      <c r="A155" s="13">
        <f t="shared" si="1"/>
        <v>140</v>
      </c>
      <c r="B155" s="55"/>
      <c r="C155" s="6" t="s">
        <v>385</v>
      </c>
      <c r="D155" s="47">
        <v>1537106</v>
      </c>
      <c r="E155" s="4" t="s">
        <v>24</v>
      </c>
      <c r="F155" s="5" t="s">
        <v>30</v>
      </c>
      <c r="G155" s="1" t="s">
        <v>29</v>
      </c>
      <c r="H155" s="1" t="s">
        <v>386</v>
      </c>
      <c r="I155" s="32" t="s">
        <v>387</v>
      </c>
      <c r="J155" s="1" t="s">
        <v>388</v>
      </c>
      <c r="K155" s="1" t="s">
        <v>20</v>
      </c>
      <c r="L155" s="29">
        <v>600000</v>
      </c>
      <c r="M155" s="1" t="s">
        <v>389</v>
      </c>
      <c r="N155" s="30" t="s">
        <v>23</v>
      </c>
      <c r="O155" s="30" t="s">
        <v>23</v>
      </c>
      <c r="P155" s="30" t="s">
        <v>23</v>
      </c>
    </row>
    <row r="156" spans="1:16" ht="25.5" x14ac:dyDescent="0.2">
      <c r="A156" s="13">
        <f t="shared" si="1"/>
        <v>141</v>
      </c>
      <c r="B156" s="55"/>
      <c r="C156" s="6" t="s">
        <v>139</v>
      </c>
      <c r="D156" s="47">
        <v>1320552</v>
      </c>
      <c r="E156" s="4" t="s">
        <v>24</v>
      </c>
      <c r="F156" s="5" t="s">
        <v>46</v>
      </c>
      <c r="G156" s="1" t="s">
        <v>29</v>
      </c>
      <c r="H156" s="1" t="s">
        <v>386</v>
      </c>
      <c r="I156" s="32" t="s">
        <v>387</v>
      </c>
      <c r="J156" s="1" t="s">
        <v>388</v>
      </c>
      <c r="K156" s="1" t="s">
        <v>20</v>
      </c>
      <c r="L156" s="29">
        <v>600000</v>
      </c>
      <c r="M156" s="1" t="s">
        <v>389</v>
      </c>
      <c r="N156" s="30" t="s">
        <v>23</v>
      </c>
      <c r="O156" s="30" t="s">
        <v>23</v>
      </c>
      <c r="P156" s="30" t="s">
        <v>23</v>
      </c>
    </row>
    <row r="157" spans="1:16" ht="25.5" x14ac:dyDescent="0.2">
      <c r="A157" s="13">
        <f t="shared" si="1"/>
        <v>142</v>
      </c>
      <c r="B157" s="55"/>
      <c r="C157" s="14" t="s">
        <v>390</v>
      </c>
      <c r="D157" s="46">
        <v>2956488</v>
      </c>
      <c r="E157" s="4" t="s">
        <v>24</v>
      </c>
      <c r="F157" s="5" t="s">
        <v>30</v>
      </c>
      <c r="G157" s="1" t="s">
        <v>29</v>
      </c>
      <c r="H157" s="1" t="s">
        <v>392</v>
      </c>
      <c r="I157" s="32" t="s">
        <v>247</v>
      </c>
      <c r="J157" s="1" t="s">
        <v>393</v>
      </c>
      <c r="K157" s="1" t="s">
        <v>20</v>
      </c>
      <c r="L157" s="29">
        <v>1175000</v>
      </c>
      <c r="M157" s="1" t="s">
        <v>394</v>
      </c>
      <c r="N157" s="30" t="s">
        <v>23</v>
      </c>
      <c r="O157" s="30" t="s">
        <v>23</v>
      </c>
      <c r="P157" s="30" t="s">
        <v>23</v>
      </c>
    </row>
    <row r="158" spans="1:16" ht="25.5" x14ac:dyDescent="0.2">
      <c r="A158" s="13">
        <f t="shared" si="1"/>
        <v>143</v>
      </c>
      <c r="B158" s="55"/>
      <c r="C158" s="6" t="s">
        <v>385</v>
      </c>
      <c r="D158" s="47">
        <v>1537106</v>
      </c>
      <c r="E158" s="4" t="s">
        <v>24</v>
      </c>
      <c r="F158" s="5" t="s">
        <v>30</v>
      </c>
      <c r="G158" s="1" t="s">
        <v>29</v>
      </c>
      <c r="H158" s="1" t="s">
        <v>392</v>
      </c>
      <c r="I158" s="32" t="s">
        <v>247</v>
      </c>
      <c r="J158" s="1" t="s">
        <v>393</v>
      </c>
      <c r="K158" s="1" t="s">
        <v>20</v>
      </c>
      <c r="L158" s="29">
        <v>1175000</v>
      </c>
      <c r="M158" s="1" t="s">
        <v>394</v>
      </c>
      <c r="N158" s="30" t="s">
        <v>23</v>
      </c>
      <c r="O158" s="30" t="s">
        <v>23</v>
      </c>
      <c r="P158" s="30" t="s">
        <v>23</v>
      </c>
    </row>
    <row r="159" spans="1:16" ht="12.75" x14ac:dyDescent="0.2">
      <c r="A159" s="13">
        <f t="shared" si="1"/>
        <v>144</v>
      </c>
      <c r="B159" s="55"/>
      <c r="C159" s="14" t="s">
        <v>395</v>
      </c>
      <c r="D159" s="46">
        <v>3181733</v>
      </c>
      <c r="E159" s="4" t="s">
        <v>24</v>
      </c>
      <c r="F159" s="5" t="s">
        <v>30</v>
      </c>
      <c r="G159" s="1" t="s">
        <v>29</v>
      </c>
      <c r="H159" s="1" t="s">
        <v>109</v>
      </c>
      <c r="I159" s="32" t="s">
        <v>396</v>
      </c>
      <c r="J159" s="5" t="s">
        <v>397</v>
      </c>
      <c r="K159" s="1" t="s">
        <v>20</v>
      </c>
      <c r="L159" s="29">
        <v>705000</v>
      </c>
      <c r="M159" s="1" t="s">
        <v>398</v>
      </c>
      <c r="N159" s="30" t="s">
        <v>23</v>
      </c>
      <c r="O159" s="30" t="s">
        <v>23</v>
      </c>
      <c r="P159" s="30" t="s">
        <v>23</v>
      </c>
    </row>
    <row r="160" spans="1:16" ht="12.75" x14ac:dyDescent="0.2">
      <c r="A160" s="13">
        <f t="shared" si="1"/>
        <v>145</v>
      </c>
      <c r="B160" s="55"/>
      <c r="C160" s="6" t="s">
        <v>126</v>
      </c>
      <c r="D160" s="47">
        <v>3818957</v>
      </c>
      <c r="E160" s="4" t="s">
        <v>24</v>
      </c>
      <c r="F160" s="5" t="s">
        <v>30</v>
      </c>
      <c r="G160" s="1" t="s">
        <v>29</v>
      </c>
      <c r="H160" s="1" t="s">
        <v>109</v>
      </c>
      <c r="I160" s="32" t="s">
        <v>396</v>
      </c>
      <c r="J160" s="5" t="s">
        <v>397</v>
      </c>
      <c r="K160" s="1" t="s">
        <v>20</v>
      </c>
      <c r="L160" s="29">
        <v>705000</v>
      </c>
      <c r="M160" s="1" t="s">
        <v>398</v>
      </c>
      <c r="N160" s="30" t="s">
        <v>23</v>
      </c>
      <c r="O160" s="30" t="s">
        <v>23</v>
      </c>
      <c r="P160" s="30" t="s">
        <v>23</v>
      </c>
    </row>
    <row r="161" spans="1:16" ht="12.75" x14ac:dyDescent="0.2">
      <c r="A161" s="13">
        <f t="shared" si="1"/>
        <v>146</v>
      </c>
      <c r="B161" s="55"/>
      <c r="C161" s="14" t="s">
        <v>395</v>
      </c>
      <c r="D161" s="46">
        <v>3181733</v>
      </c>
      <c r="E161" s="4" t="s">
        <v>24</v>
      </c>
      <c r="F161" s="5" t="s">
        <v>30</v>
      </c>
      <c r="G161" s="1" t="s">
        <v>29</v>
      </c>
      <c r="H161" s="1" t="s">
        <v>182</v>
      </c>
      <c r="I161" s="32" t="s">
        <v>222</v>
      </c>
      <c r="J161" s="5" t="s">
        <v>399</v>
      </c>
      <c r="K161" s="1" t="s">
        <v>20</v>
      </c>
      <c r="L161" s="29">
        <v>600000</v>
      </c>
      <c r="M161" s="1" t="s">
        <v>400</v>
      </c>
      <c r="N161" s="30" t="s">
        <v>23</v>
      </c>
      <c r="O161" s="30" t="s">
        <v>23</v>
      </c>
      <c r="P161" s="30" t="s">
        <v>23</v>
      </c>
    </row>
    <row r="162" spans="1:16" ht="12.75" x14ac:dyDescent="0.2">
      <c r="A162" s="13">
        <f t="shared" si="1"/>
        <v>147</v>
      </c>
      <c r="B162" s="55"/>
      <c r="C162" s="6" t="s">
        <v>126</v>
      </c>
      <c r="D162" s="47">
        <v>3818957</v>
      </c>
      <c r="E162" s="4" t="s">
        <v>24</v>
      </c>
      <c r="F162" s="5" t="s">
        <v>30</v>
      </c>
      <c r="G162" s="1" t="s">
        <v>29</v>
      </c>
      <c r="H162" s="1" t="s">
        <v>182</v>
      </c>
      <c r="I162" s="32" t="s">
        <v>222</v>
      </c>
      <c r="J162" s="5" t="s">
        <v>399</v>
      </c>
      <c r="K162" s="1" t="s">
        <v>20</v>
      </c>
      <c r="L162" s="29">
        <v>600000</v>
      </c>
      <c r="M162" s="1" t="s">
        <v>400</v>
      </c>
      <c r="N162" s="30" t="s">
        <v>23</v>
      </c>
      <c r="O162" s="30" t="s">
        <v>23</v>
      </c>
      <c r="P162" s="30" t="s">
        <v>23</v>
      </c>
    </row>
    <row r="163" spans="1:16" ht="25.5" x14ac:dyDescent="0.2">
      <c r="A163" s="13">
        <f t="shared" si="1"/>
        <v>148</v>
      </c>
      <c r="B163" s="55"/>
      <c r="C163" s="6" t="s">
        <v>126</v>
      </c>
      <c r="D163" s="47">
        <v>3818957</v>
      </c>
      <c r="E163" s="4" t="s">
        <v>24</v>
      </c>
      <c r="F163" s="5" t="s">
        <v>30</v>
      </c>
      <c r="G163" s="1" t="s">
        <v>29</v>
      </c>
      <c r="H163" s="1" t="s">
        <v>37</v>
      </c>
      <c r="I163" s="32" t="s">
        <v>153</v>
      </c>
      <c r="J163" s="5" t="s">
        <v>401</v>
      </c>
      <c r="K163" s="1" t="s">
        <v>20</v>
      </c>
      <c r="L163" s="29">
        <v>1575000</v>
      </c>
      <c r="M163" s="1" t="s">
        <v>402</v>
      </c>
      <c r="N163" s="30" t="s">
        <v>23</v>
      </c>
      <c r="O163" s="30" t="s">
        <v>23</v>
      </c>
      <c r="P163" s="30" t="s">
        <v>23</v>
      </c>
    </row>
    <row r="164" spans="1:16" ht="25.5" x14ac:dyDescent="0.2">
      <c r="A164" s="13">
        <f t="shared" si="1"/>
        <v>149</v>
      </c>
      <c r="B164" s="55"/>
      <c r="C164" s="6" t="s">
        <v>81</v>
      </c>
      <c r="D164" s="47">
        <v>2133809</v>
      </c>
      <c r="E164" s="4" t="s">
        <v>24</v>
      </c>
      <c r="F164" s="5" t="s">
        <v>28</v>
      </c>
      <c r="G164" s="1" t="s">
        <v>29</v>
      </c>
      <c r="H164" s="1" t="s">
        <v>37</v>
      </c>
      <c r="I164" s="32" t="s">
        <v>153</v>
      </c>
      <c r="J164" s="5" t="s">
        <v>401</v>
      </c>
      <c r="K164" s="1" t="s">
        <v>20</v>
      </c>
      <c r="L164" s="29">
        <v>1575000</v>
      </c>
      <c r="M164" s="1" t="s">
        <v>402</v>
      </c>
      <c r="N164" s="30" t="s">
        <v>23</v>
      </c>
      <c r="O164" s="30" t="s">
        <v>23</v>
      </c>
      <c r="P164" s="30" t="s">
        <v>23</v>
      </c>
    </row>
    <row r="165" spans="1:16" ht="25.5" x14ac:dyDescent="0.2">
      <c r="A165" s="13">
        <f t="shared" si="1"/>
        <v>150</v>
      </c>
      <c r="B165" s="55"/>
      <c r="C165" s="14" t="s">
        <v>98</v>
      </c>
      <c r="D165" s="46">
        <v>2194084</v>
      </c>
      <c r="E165" s="4" t="s">
        <v>24</v>
      </c>
      <c r="F165" s="5" t="s">
        <v>30</v>
      </c>
      <c r="G165" s="1" t="s">
        <v>29</v>
      </c>
      <c r="H165" s="1" t="s">
        <v>403</v>
      </c>
      <c r="I165" s="28" t="s">
        <v>378</v>
      </c>
      <c r="J165" s="1" t="s">
        <v>404</v>
      </c>
      <c r="K165" s="1" t="s">
        <v>20</v>
      </c>
      <c r="L165" s="29">
        <v>1375000</v>
      </c>
      <c r="M165" s="1" t="s">
        <v>405</v>
      </c>
      <c r="N165" s="30" t="s">
        <v>23</v>
      </c>
      <c r="O165" s="30" t="s">
        <v>23</v>
      </c>
      <c r="P165" s="30" t="s">
        <v>23</v>
      </c>
    </row>
    <row r="166" spans="1:16" ht="25.5" x14ac:dyDescent="0.2">
      <c r="A166" s="13">
        <f t="shared" si="1"/>
        <v>151</v>
      </c>
      <c r="B166" s="55"/>
      <c r="C166" s="5" t="s">
        <v>187</v>
      </c>
      <c r="D166" s="46">
        <v>3507810</v>
      </c>
      <c r="E166" s="4" t="s">
        <v>24</v>
      </c>
      <c r="F166" s="5" t="s">
        <v>30</v>
      </c>
      <c r="G166" s="1" t="s">
        <v>29</v>
      </c>
      <c r="H166" s="1" t="s">
        <v>403</v>
      </c>
      <c r="I166" s="28" t="s">
        <v>378</v>
      </c>
      <c r="J166" s="1" t="s">
        <v>404</v>
      </c>
      <c r="K166" s="1" t="s">
        <v>20</v>
      </c>
      <c r="L166" s="29">
        <v>1375000</v>
      </c>
      <c r="M166" s="1" t="s">
        <v>405</v>
      </c>
      <c r="N166" s="30" t="s">
        <v>23</v>
      </c>
      <c r="O166" s="30" t="s">
        <v>23</v>
      </c>
      <c r="P166" s="30" t="s">
        <v>23</v>
      </c>
    </row>
    <row r="167" spans="1:16" ht="25.5" x14ac:dyDescent="0.2">
      <c r="A167" s="13">
        <f t="shared" si="1"/>
        <v>152</v>
      </c>
      <c r="B167" s="55"/>
      <c r="C167" s="6" t="s">
        <v>197</v>
      </c>
      <c r="D167" s="47">
        <v>3544612</v>
      </c>
      <c r="E167" s="4" t="s">
        <v>24</v>
      </c>
      <c r="F167" s="5" t="s">
        <v>30</v>
      </c>
      <c r="G167" s="1" t="s">
        <v>409</v>
      </c>
      <c r="H167" s="1" t="s">
        <v>407</v>
      </c>
      <c r="I167" s="28" t="s">
        <v>391</v>
      </c>
      <c r="J167" s="5" t="s">
        <v>198</v>
      </c>
      <c r="K167" s="1" t="s">
        <v>20</v>
      </c>
      <c r="L167" s="29">
        <v>1575000</v>
      </c>
      <c r="M167" s="1" t="s">
        <v>408</v>
      </c>
      <c r="N167" s="30"/>
      <c r="O167" s="30"/>
      <c r="P167" s="30"/>
    </row>
    <row r="168" spans="1:16" ht="25.5" x14ac:dyDescent="0.2">
      <c r="A168" s="13">
        <f t="shared" si="1"/>
        <v>153</v>
      </c>
      <c r="B168" s="55"/>
      <c r="C168" s="14" t="s">
        <v>206</v>
      </c>
      <c r="D168" s="46">
        <v>3544612</v>
      </c>
      <c r="E168" s="4" t="s">
        <v>24</v>
      </c>
      <c r="F168" s="1" t="s">
        <v>406</v>
      </c>
      <c r="G168" s="1" t="s">
        <v>29</v>
      </c>
      <c r="H168" s="1" t="s">
        <v>407</v>
      </c>
      <c r="I168" s="28" t="s">
        <v>391</v>
      </c>
      <c r="J168" s="5" t="s">
        <v>198</v>
      </c>
      <c r="K168" s="1" t="s">
        <v>20</v>
      </c>
      <c r="L168" s="29">
        <v>1575000</v>
      </c>
      <c r="M168" s="1" t="s">
        <v>408</v>
      </c>
      <c r="N168" s="30"/>
      <c r="O168" s="30"/>
      <c r="P168" s="30"/>
    </row>
    <row r="169" spans="1:16" ht="38.25" x14ac:dyDescent="0.2">
      <c r="A169" s="13">
        <f t="shared" si="1"/>
        <v>154</v>
      </c>
      <c r="B169" s="55"/>
      <c r="C169" s="14" t="s">
        <v>155</v>
      </c>
      <c r="D169" s="46">
        <v>1212861</v>
      </c>
      <c r="E169" s="4" t="s">
        <v>24</v>
      </c>
      <c r="F169" s="5" t="s">
        <v>30</v>
      </c>
      <c r="G169" s="64" t="s">
        <v>487</v>
      </c>
      <c r="H169" s="1" t="s">
        <v>410</v>
      </c>
      <c r="I169" s="28" t="s">
        <v>122</v>
      </c>
      <c r="J169" s="5" t="s">
        <v>411</v>
      </c>
      <c r="K169" s="1" t="s">
        <v>20</v>
      </c>
      <c r="L169" s="29">
        <v>1935000</v>
      </c>
      <c r="M169" s="1" t="s">
        <v>491</v>
      </c>
      <c r="N169" s="30" t="s">
        <v>23</v>
      </c>
      <c r="O169" s="30" t="s">
        <v>23</v>
      </c>
      <c r="P169" s="30" t="s">
        <v>23</v>
      </c>
    </row>
    <row r="170" spans="1:16" ht="38.25" x14ac:dyDescent="0.2">
      <c r="A170" s="13">
        <f t="shared" si="1"/>
        <v>155</v>
      </c>
      <c r="B170" s="55"/>
      <c r="C170" s="14" t="s">
        <v>151</v>
      </c>
      <c r="D170" s="46">
        <v>2310774</v>
      </c>
      <c r="E170" s="4" t="s">
        <v>24</v>
      </c>
      <c r="F170" s="5" t="s">
        <v>30</v>
      </c>
      <c r="G170" s="1" t="s">
        <v>29</v>
      </c>
      <c r="H170" s="1" t="s">
        <v>410</v>
      </c>
      <c r="I170" s="28" t="s">
        <v>122</v>
      </c>
      <c r="J170" s="5" t="s">
        <v>411</v>
      </c>
      <c r="K170" s="1" t="s">
        <v>20</v>
      </c>
      <c r="L170" s="29">
        <v>1935000</v>
      </c>
      <c r="M170" s="1" t="s">
        <v>491</v>
      </c>
      <c r="N170" s="30"/>
      <c r="O170" s="30"/>
      <c r="P170" s="30"/>
    </row>
    <row r="171" spans="1:16" ht="38.25" x14ac:dyDescent="0.2">
      <c r="A171" s="13">
        <f t="shared" si="1"/>
        <v>156</v>
      </c>
      <c r="B171" s="55"/>
      <c r="C171" s="6" t="s">
        <v>87</v>
      </c>
      <c r="D171" s="47">
        <v>1919956</v>
      </c>
      <c r="E171" s="4" t="s">
        <v>24</v>
      </c>
      <c r="F171" s="5" t="s">
        <v>30</v>
      </c>
      <c r="G171" s="1" t="s">
        <v>29</v>
      </c>
      <c r="H171" s="31" t="s">
        <v>412</v>
      </c>
      <c r="I171" s="28" t="s">
        <v>153</v>
      </c>
      <c r="J171" s="5" t="s">
        <v>38</v>
      </c>
      <c r="K171" s="1" t="s">
        <v>20</v>
      </c>
      <c r="L171" s="29">
        <v>1650000</v>
      </c>
      <c r="M171" s="1" t="s">
        <v>413</v>
      </c>
      <c r="N171" s="30" t="s">
        <v>23</v>
      </c>
      <c r="O171" s="30" t="s">
        <v>23</v>
      </c>
      <c r="P171" s="30" t="s">
        <v>23</v>
      </c>
    </row>
    <row r="172" spans="1:16" ht="38.25" x14ac:dyDescent="0.2">
      <c r="A172" s="13">
        <f t="shared" si="1"/>
        <v>157</v>
      </c>
      <c r="B172" s="55"/>
      <c r="C172" s="6" t="s">
        <v>107</v>
      </c>
      <c r="D172" s="47">
        <v>1636414</v>
      </c>
      <c r="E172" s="4" t="s">
        <v>24</v>
      </c>
      <c r="F172" s="5" t="s">
        <v>30</v>
      </c>
      <c r="G172" s="1" t="s">
        <v>29</v>
      </c>
      <c r="H172" s="31" t="s">
        <v>412</v>
      </c>
      <c r="I172" s="28" t="s">
        <v>153</v>
      </c>
      <c r="J172" s="5" t="s">
        <v>38</v>
      </c>
      <c r="K172" s="1" t="s">
        <v>20</v>
      </c>
      <c r="L172" s="29">
        <v>1650000</v>
      </c>
      <c r="M172" s="1" t="s">
        <v>413</v>
      </c>
      <c r="N172" s="30" t="s">
        <v>23</v>
      </c>
      <c r="O172" s="30" t="s">
        <v>23</v>
      </c>
      <c r="P172" s="30" t="s">
        <v>23</v>
      </c>
    </row>
    <row r="173" spans="1:16" ht="51" x14ac:dyDescent="0.2">
      <c r="A173" s="13">
        <f t="shared" si="1"/>
        <v>158</v>
      </c>
      <c r="B173" s="55"/>
      <c r="C173" s="14" t="s">
        <v>91</v>
      </c>
      <c r="D173" s="47">
        <v>2128397</v>
      </c>
      <c r="E173" s="4" t="s">
        <v>24</v>
      </c>
      <c r="F173" s="5" t="s">
        <v>60</v>
      </c>
      <c r="G173" s="1" t="s">
        <v>29</v>
      </c>
      <c r="H173" s="1" t="s">
        <v>35</v>
      </c>
      <c r="I173" s="28" t="s">
        <v>247</v>
      </c>
      <c r="J173" s="5" t="s">
        <v>414</v>
      </c>
      <c r="K173" s="1" t="s">
        <v>20</v>
      </c>
      <c r="L173" s="29">
        <v>1175000</v>
      </c>
      <c r="M173" s="1" t="s">
        <v>415</v>
      </c>
      <c r="N173" s="30" t="s">
        <v>23</v>
      </c>
      <c r="O173" s="30" t="s">
        <v>23</v>
      </c>
      <c r="P173" s="30" t="s">
        <v>23</v>
      </c>
    </row>
    <row r="174" spans="1:16" ht="38.25" x14ac:dyDescent="0.2">
      <c r="A174" s="13">
        <f t="shared" si="1"/>
        <v>159</v>
      </c>
      <c r="B174" s="55"/>
      <c r="C174" s="14" t="s">
        <v>416</v>
      </c>
      <c r="D174" s="46">
        <v>4334370</v>
      </c>
      <c r="E174" s="4" t="s">
        <v>24</v>
      </c>
      <c r="F174" s="1" t="s">
        <v>417</v>
      </c>
      <c r="G174" s="1" t="s">
        <v>29</v>
      </c>
      <c r="H174" s="1" t="s">
        <v>32</v>
      </c>
      <c r="I174" s="28" t="s">
        <v>418</v>
      </c>
      <c r="J174" s="5" t="s">
        <v>419</v>
      </c>
      <c r="K174" s="1" t="s">
        <v>20</v>
      </c>
      <c r="L174" s="29">
        <v>2115000</v>
      </c>
      <c r="M174" s="1" t="s">
        <v>420</v>
      </c>
      <c r="N174" s="30"/>
      <c r="O174" s="30"/>
      <c r="P174" s="30"/>
    </row>
    <row r="175" spans="1:16" ht="25.5" x14ac:dyDescent="0.2">
      <c r="A175" s="13">
        <f t="shared" si="1"/>
        <v>160</v>
      </c>
      <c r="B175" s="55"/>
      <c r="C175" s="14" t="s">
        <v>421</v>
      </c>
      <c r="D175" s="46">
        <v>4945696</v>
      </c>
      <c r="E175" s="4" t="s">
        <v>24</v>
      </c>
      <c r="F175" s="5" t="s">
        <v>30</v>
      </c>
      <c r="G175" s="1" t="s">
        <v>29</v>
      </c>
      <c r="H175" s="1" t="s">
        <v>168</v>
      </c>
      <c r="I175" s="28" t="s">
        <v>169</v>
      </c>
      <c r="J175" s="5" t="s">
        <v>170</v>
      </c>
      <c r="K175" s="1" t="s">
        <v>20</v>
      </c>
      <c r="L175" s="29">
        <v>175000</v>
      </c>
      <c r="M175" s="1" t="s">
        <v>422</v>
      </c>
      <c r="N175" s="30"/>
      <c r="O175" s="30"/>
      <c r="P175" s="30"/>
    </row>
    <row r="176" spans="1:16" ht="25.5" x14ac:dyDescent="0.2">
      <c r="A176" s="13">
        <f t="shared" si="1"/>
        <v>161</v>
      </c>
      <c r="B176" s="55"/>
      <c r="C176" s="14" t="s">
        <v>160</v>
      </c>
      <c r="D176" s="46">
        <v>3910192</v>
      </c>
      <c r="E176" s="4" t="s">
        <v>24</v>
      </c>
      <c r="F176" s="5" t="s">
        <v>30</v>
      </c>
      <c r="G176" s="1" t="s">
        <v>29</v>
      </c>
      <c r="H176" s="1" t="s">
        <v>168</v>
      </c>
      <c r="I176" s="28" t="s">
        <v>169</v>
      </c>
      <c r="J176" s="5" t="s">
        <v>170</v>
      </c>
      <c r="K176" s="1" t="s">
        <v>20</v>
      </c>
      <c r="L176" s="29">
        <v>175000</v>
      </c>
      <c r="M176" s="1" t="s">
        <v>422</v>
      </c>
      <c r="N176" s="30" t="s">
        <v>23</v>
      </c>
      <c r="O176" s="30" t="s">
        <v>23</v>
      </c>
      <c r="P176" s="30" t="s">
        <v>23</v>
      </c>
    </row>
    <row r="177" spans="1:16" s="21" customFormat="1" ht="25.5" customHeight="1" x14ac:dyDescent="0.2">
      <c r="A177" s="67"/>
      <c r="B177" s="56"/>
      <c r="C177" s="68"/>
      <c r="D177" s="69"/>
      <c r="E177" s="69"/>
      <c r="F177" s="69"/>
      <c r="G177" s="69"/>
      <c r="H177" s="69"/>
      <c r="I177" s="69"/>
      <c r="J177" s="69"/>
      <c r="K177" s="70"/>
      <c r="L177" s="33">
        <f>SUM(L137:L176)</f>
        <v>214742750</v>
      </c>
      <c r="M177" s="34"/>
      <c r="N177" s="35"/>
      <c r="O177" s="35"/>
      <c r="P177" s="35"/>
    </row>
    <row r="178" spans="1:16" s="21" customFormat="1" ht="25.5" customHeight="1" x14ac:dyDescent="0.2">
      <c r="A178" s="67"/>
      <c r="B178" s="56"/>
      <c r="C178" s="68"/>
      <c r="D178" s="69"/>
      <c r="E178" s="69"/>
      <c r="F178" s="69"/>
      <c r="G178" s="69"/>
      <c r="H178" s="69"/>
      <c r="I178" s="69"/>
      <c r="J178" s="69"/>
      <c r="K178" s="70"/>
      <c r="L178" s="33">
        <f>+L177</f>
        <v>214742750</v>
      </c>
      <c r="M178" s="34"/>
      <c r="N178" s="35"/>
      <c r="O178" s="35"/>
      <c r="P178" s="35"/>
    </row>
    <row r="179" spans="1:16" ht="25.5" x14ac:dyDescent="0.2">
      <c r="A179" s="13">
        <f>+A176+1</f>
        <v>162</v>
      </c>
      <c r="B179" s="55"/>
      <c r="C179" s="14" t="s">
        <v>423</v>
      </c>
      <c r="D179" s="46">
        <v>3682555</v>
      </c>
      <c r="E179" s="4" t="s">
        <v>24</v>
      </c>
      <c r="F179" s="5" t="s">
        <v>30</v>
      </c>
      <c r="G179" s="1" t="s">
        <v>29</v>
      </c>
      <c r="H179" s="1" t="s">
        <v>425</v>
      </c>
      <c r="I179" s="28" t="s">
        <v>426</v>
      </c>
      <c r="J179" s="5" t="s">
        <v>427</v>
      </c>
      <c r="K179" s="1" t="s">
        <v>20</v>
      </c>
      <c r="L179" s="29">
        <v>1175000</v>
      </c>
      <c r="M179" s="1" t="s">
        <v>428</v>
      </c>
      <c r="N179" s="30"/>
      <c r="O179" s="30"/>
      <c r="P179" s="30"/>
    </row>
    <row r="180" spans="1:16" ht="25.5" x14ac:dyDescent="0.2">
      <c r="A180" s="13">
        <f>+A179+1</f>
        <v>163</v>
      </c>
      <c r="B180" s="55"/>
      <c r="C180" s="14" t="s">
        <v>424</v>
      </c>
      <c r="D180" s="46">
        <v>2133809</v>
      </c>
      <c r="E180" s="4" t="s">
        <v>24</v>
      </c>
      <c r="F180" s="5" t="s">
        <v>30</v>
      </c>
      <c r="G180" s="1" t="s">
        <v>29</v>
      </c>
      <c r="H180" s="1" t="s">
        <v>425</v>
      </c>
      <c r="I180" s="28" t="s">
        <v>426</v>
      </c>
      <c r="J180" s="5" t="s">
        <v>427</v>
      </c>
      <c r="K180" s="1" t="s">
        <v>20</v>
      </c>
      <c r="L180" s="29">
        <v>1175000</v>
      </c>
      <c r="M180" s="1" t="s">
        <v>428</v>
      </c>
      <c r="N180" s="30"/>
      <c r="O180" s="30"/>
      <c r="P180" s="30"/>
    </row>
    <row r="181" spans="1:16" ht="25.5" x14ac:dyDescent="0.2">
      <c r="A181" s="13">
        <f t="shared" si="1"/>
        <v>164</v>
      </c>
      <c r="B181" s="55"/>
      <c r="C181" s="14" t="s">
        <v>421</v>
      </c>
      <c r="D181" s="46">
        <v>4945696</v>
      </c>
      <c r="E181" s="4" t="s">
        <v>24</v>
      </c>
      <c r="F181" s="5" t="s">
        <v>30</v>
      </c>
      <c r="G181" s="1" t="s">
        <v>29</v>
      </c>
      <c r="H181" s="1" t="s">
        <v>168</v>
      </c>
      <c r="I181" s="28" t="s">
        <v>429</v>
      </c>
      <c r="J181" s="5" t="s">
        <v>170</v>
      </c>
      <c r="K181" s="1" t="s">
        <v>20</v>
      </c>
      <c r="L181" s="29">
        <v>175000</v>
      </c>
      <c r="M181" s="1" t="s">
        <v>430</v>
      </c>
      <c r="N181" s="30"/>
      <c r="O181" s="30"/>
      <c r="P181" s="30"/>
    </row>
    <row r="182" spans="1:16" ht="25.5" x14ac:dyDescent="0.2">
      <c r="A182" s="13">
        <f t="shared" si="1"/>
        <v>165</v>
      </c>
      <c r="B182" s="55"/>
      <c r="C182" s="14" t="s">
        <v>160</v>
      </c>
      <c r="D182" s="46">
        <v>3910192</v>
      </c>
      <c r="E182" s="4" t="s">
        <v>24</v>
      </c>
      <c r="F182" s="5" t="s">
        <v>30</v>
      </c>
      <c r="G182" s="1" t="s">
        <v>29</v>
      </c>
      <c r="H182" s="1" t="s">
        <v>168</v>
      </c>
      <c r="I182" s="28" t="s">
        <v>429</v>
      </c>
      <c r="J182" s="5" t="s">
        <v>170</v>
      </c>
      <c r="K182" s="1" t="s">
        <v>20</v>
      </c>
      <c r="L182" s="29">
        <v>175000</v>
      </c>
      <c r="M182" s="1" t="s">
        <v>430</v>
      </c>
      <c r="N182" s="30" t="s">
        <v>23</v>
      </c>
      <c r="O182" s="30" t="s">
        <v>23</v>
      </c>
      <c r="P182" s="30" t="s">
        <v>23</v>
      </c>
    </row>
    <row r="183" spans="1:16" ht="25.5" x14ac:dyDescent="0.2">
      <c r="A183" s="13">
        <f t="shared" si="1"/>
        <v>166</v>
      </c>
      <c r="B183" s="55"/>
      <c r="C183" s="14" t="s">
        <v>166</v>
      </c>
      <c r="D183" s="46">
        <v>1477976</v>
      </c>
      <c r="E183" s="4" t="s">
        <v>24</v>
      </c>
      <c r="F183" s="5" t="s">
        <v>46</v>
      </c>
      <c r="G183" s="1" t="s">
        <v>29</v>
      </c>
      <c r="H183" s="1" t="s">
        <v>168</v>
      </c>
      <c r="I183" s="28" t="s">
        <v>429</v>
      </c>
      <c r="J183" s="1" t="s">
        <v>170</v>
      </c>
      <c r="K183" s="1" t="s">
        <v>20</v>
      </c>
      <c r="L183" s="29">
        <v>175000</v>
      </c>
      <c r="M183" s="1" t="s">
        <v>431</v>
      </c>
      <c r="N183" s="30"/>
      <c r="O183" s="30"/>
      <c r="P183" s="30"/>
    </row>
    <row r="184" spans="1:16" ht="25.5" x14ac:dyDescent="0.2">
      <c r="A184" s="13">
        <f t="shared" si="1"/>
        <v>167</v>
      </c>
      <c r="B184" s="55"/>
      <c r="C184" s="6" t="s">
        <v>167</v>
      </c>
      <c r="D184" s="47">
        <v>3220553</v>
      </c>
      <c r="E184" s="4" t="s">
        <v>24</v>
      </c>
      <c r="F184" s="5" t="s">
        <v>46</v>
      </c>
      <c r="G184" s="1" t="s">
        <v>29</v>
      </c>
      <c r="H184" s="1" t="s">
        <v>168</v>
      </c>
      <c r="I184" s="28" t="s">
        <v>429</v>
      </c>
      <c r="J184" s="1" t="s">
        <v>170</v>
      </c>
      <c r="K184" s="1" t="s">
        <v>20</v>
      </c>
      <c r="L184" s="29">
        <v>175000</v>
      </c>
      <c r="M184" s="1" t="s">
        <v>431</v>
      </c>
      <c r="N184" s="30" t="s">
        <v>23</v>
      </c>
      <c r="O184" s="30" t="s">
        <v>23</v>
      </c>
      <c r="P184" s="30" t="s">
        <v>23</v>
      </c>
    </row>
    <row r="185" spans="1:16" ht="25.5" x14ac:dyDescent="0.2">
      <c r="A185" s="13">
        <f t="shared" si="1"/>
        <v>168</v>
      </c>
      <c r="B185" s="55"/>
      <c r="C185" s="6" t="s">
        <v>118</v>
      </c>
      <c r="D185" s="47">
        <v>3903710</v>
      </c>
      <c r="E185" s="4" t="s">
        <v>24</v>
      </c>
      <c r="F185" s="5" t="s">
        <v>30</v>
      </c>
      <c r="G185" s="1" t="s">
        <v>29</v>
      </c>
      <c r="H185" s="1" t="s">
        <v>168</v>
      </c>
      <c r="I185" s="28" t="s">
        <v>429</v>
      </c>
      <c r="J185" s="1" t="s">
        <v>170</v>
      </c>
      <c r="K185" s="1" t="s">
        <v>20</v>
      </c>
      <c r="L185" s="29">
        <v>175000</v>
      </c>
      <c r="M185" s="1" t="s">
        <v>431</v>
      </c>
      <c r="N185" s="30" t="s">
        <v>23</v>
      </c>
      <c r="O185" s="30" t="s">
        <v>23</v>
      </c>
      <c r="P185" s="30" t="s">
        <v>23</v>
      </c>
    </row>
    <row r="186" spans="1:16" ht="63.75" x14ac:dyDescent="0.2">
      <c r="A186" s="13">
        <f t="shared" si="1"/>
        <v>169</v>
      </c>
      <c r="B186" s="55"/>
      <c r="C186" s="14" t="s">
        <v>432</v>
      </c>
      <c r="D186" s="46">
        <v>2700221</v>
      </c>
      <c r="E186" s="4" t="s">
        <v>24</v>
      </c>
      <c r="F186" s="1" t="s">
        <v>433</v>
      </c>
      <c r="G186" s="1" t="s">
        <v>29</v>
      </c>
      <c r="H186" s="1" t="s">
        <v>434</v>
      </c>
      <c r="I186" s="28" t="s">
        <v>336</v>
      </c>
      <c r="J186" s="5" t="s">
        <v>435</v>
      </c>
      <c r="K186" s="1" t="s">
        <v>20</v>
      </c>
      <c r="L186" s="29">
        <v>705000</v>
      </c>
      <c r="M186" s="1" t="s">
        <v>436</v>
      </c>
      <c r="N186" s="30"/>
      <c r="O186" s="30"/>
      <c r="P186" s="30"/>
    </row>
    <row r="187" spans="1:16" ht="37.5" customHeight="1" x14ac:dyDescent="0.2">
      <c r="A187" s="13">
        <f t="shared" si="1"/>
        <v>170</v>
      </c>
      <c r="B187" s="55"/>
      <c r="C187" s="14" t="s">
        <v>437</v>
      </c>
      <c r="D187" s="46">
        <v>1315221</v>
      </c>
      <c r="E187" s="4" t="s">
        <v>24</v>
      </c>
      <c r="F187" s="1" t="s">
        <v>438</v>
      </c>
      <c r="G187" s="1" t="s">
        <v>29</v>
      </c>
      <c r="H187" s="1" t="s">
        <v>434</v>
      </c>
      <c r="I187" s="28" t="s">
        <v>336</v>
      </c>
      <c r="J187" s="5" t="s">
        <v>435</v>
      </c>
      <c r="K187" s="1" t="s">
        <v>20</v>
      </c>
      <c r="L187" s="29">
        <v>705000</v>
      </c>
      <c r="M187" s="1" t="s">
        <v>436</v>
      </c>
      <c r="N187" s="30"/>
      <c r="O187" s="30"/>
      <c r="P187" s="30"/>
    </row>
    <row r="188" spans="1:16" s="16" customFormat="1" ht="39.75" customHeight="1" x14ac:dyDescent="0.2">
      <c r="A188" s="13">
        <f t="shared" si="1"/>
        <v>171</v>
      </c>
      <c r="B188" s="55"/>
      <c r="C188" s="14" t="s">
        <v>349</v>
      </c>
      <c r="D188" s="46">
        <v>927851</v>
      </c>
      <c r="E188" s="4" t="s">
        <v>24</v>
      </c>
      <c r="F188" s="5" t="s">
        <v>66</v>
      </c>
      <c r="G188" s="1" t="s">
        <v>29</v>
      </c>
      <c r="H188" s="1" t="s">
        <v>434</v>
      </c>
      <c r="I188" s="28" t="s">
        <v>336</v>
      </c>
      <c r="J188" s="5" t="s">
        <v>435</v>
      </c>
      <c r="K188" s="1" t="s">
        <v>20</v>
      </c>
      <c r="L188" s="29">
        <v>705000</v>
      </c>
      <c r="M188" s="1" t="s">
        <v>436</v>
      </c>
      <c r="N188" s="30"/>
      <c r="O188" s="30"/>
      <c r="P188" s="30"/>
    </row>
    <row r="189" spans="1:16" s="16" customFormat="1" ht="54" customHeight="1" x14ac:dyDescent="0.2">
      <c r="A189" s="13">
        <f t="shared" si="1"/>
        <v>172</v>
      </c>
      <c r="B189" s="55"/>
      <c r="C189" s="6" t="s">
        <v>358</v>
      </c>
      <c r="D189" s="47">
        <v>4306571</v>
      </c>
      <c r="E189" s="4" t="s">
        <v>24</v>
      </c>
      <c r="F189" s="5" t="s">
        <v>360</v>
      </c>
      <c r="G189" s="1" t="s">
        <v>29</v>
      </c>
      <c r="H189" s="1" t="s">
        <v>109</v>
      </c>
      <c r="I189" s="28" t="s">
        <v>441</v>
      </c>
      <c r="J189" s="5" t="s">
        <v>442</v>
      </c>
      <c r="K189" s="1" t="s">
        <v>20</v>
      </c>
      <c r="L189" s="29">
        <v>1645000</v>
      </c>
      <c r="M189" s="1" t="s">
        <v>443</v>
      </c>
      <c r="N189" s="30" t="s">
        <v>23</v>
      </c>
      <c r="O189" s="30" t="s">
        <v>23</v>
      </c>
      <c r="P189" s="30" t="s">
        <v>23</v>
      </c>
    </row>
    <row r="190" spans="1:16" s="16" customFormat="1" ht="60.75" customHeight="1" x14ac:dyDescent="0.2">
      <c r="A190" s="13">
        <f t="shared" si="1"/>
        <v>173</v>
      </c>
      <c r="B190" s="55"/>
      <c r="C190" s="14" t="s">
        <v>439</v>
      </c>
      <c r="D190" s="46">
        <v>2194342</v>
      </c>
      <c r="E190" s="4" t="s">
        <v>24</v>
      </c>
      <c r="F190" s="5" t="s">
        <v>440</v>
      </c>
      <c r="G190" s="1" t="s">
        <v>29</v>
      </c>
      <c r="H190" s="1" t="s">
        <v>109</v>
      </c>
      <c r="I190" s="28" t="s">
        <v>441</v>
      </c>
      <c r="J190" s="5" t="s">
        <v>442</v>
      </c>
      <c r="K190" s="1" t="s">
        <v>20</v>
      </c>
      <c r="L190" s="29">
        <v>1645000</v>
      </c>
      <c r="M190" s="1" t="s">
        <v>443</v>
      </c>
      <c r="N190" s="30"/>
      <c r="O190" s="30"/>
      <c r="P190" s="30"/>
    </row>
    <row r="191" spans="1:16" s="16" customFormat="1" ht="49.5" customHeight="1" x14ac:dyDescent="0.2">
      <c r="A191" s="13">
        <f t="shared" si="1"/>
        <v>174</v>
      </c>
      <c r="B191" s="55"/>
      <c r="C191" s="14" t="s">
        <v>353</v>
      </c>
      <c r="D191" s="46">
        <v>1948613</v>
      </c>
      <c r="E191" s="4" t="s">
        <v>24</v>
      </c>
      <c r="F191" s="5" t="s">
        <v>354</v>
      </c>
      <c r="G191" s="1" t="s">
        <v>490</v>
      </c>
      <c r="H191" s="1" t="s">
        <v>54</v>
      </c>
      <c r="I191" s="28" t="s">
        <v>355</v>
      </c>
      <c r="J191" s="5" t="s">
        <v>357</v>
      </c>
      <c r="K191" s="1" t="s">
        <v>20</v>
      </c>
      <c r="L191" s="29">
        <v>243825</v>
      </c>
      <c r="M191" s="1" t="s">
        <v>445</v>
      </c>
      <c r="N191" s="30" t="s">
        <v>23</v>
      </c>
      <c r="O191" s="30" t="s">
        <v>23</v>
      </c>
      <c r="P191" s="30" t="s">
        <v>23</v>
      </c>
    </row>
    <row r="192" spans="1:16" s="16" customFormat="1" ht="41.25" customHeight="1" x14ac:dyDescent="0.2">
      <c r="A192" s="13">
        <f t="shared" si="1"/>
        <v>175</v>
      </c>
      <c r="B192" s="55"/>
      <c r="C192" s="14" t="s">
        <v>166</v>
      </c>
      <c r="D192" s="46">
        <v>1477976</v>
      </c>
      <c r="E192" s="4" t="s">
        <v>24</v>
      </c>
      <c r="F192" s="5" t="s">
        <v>46</v>
      </c>
      <c r="G192" s="1" t="s">
        <v>29</v>
      </c>
      <c r="H192" s="1" t="s">
        <v>446</v>
      </c>
      <c r="I192" s="28" t="s">
        <v>447</v>
      </c>
      <c r="J192" s="5" t="s">
        <v>448</v>
      </c>
      <c r="K192" s="1" t="s">
        <v>20</v>
      </c>
      <c r="L192" s="29">
        <v>2115000</v>
      </c>
      <c r="M192" s="1" t="s">
        <v>492</v>
      </c>
      <c r="N192" s="30"/>
      <c r="O192" s="30"/>
      <c r="P192" s="30"/>
    </row>
    <row r="193" spans="1:16" s="16" customFormat="1" ht="54" customHeight="1" x14ac:dyDescent="0.2">
      <c r="A193" s="13">
        <f t="shared" si="1"/>
        <v>176</v>
      </c>
      <c r="B193" s="55"/>
      <c r="C193" s="6" t="s">
        <v>72</v>
      </c>
      <c r="D193" s="47">
        <v>5609080</v>
      </c>
      <c r="E193" s="4" t="s">
        <v>27</v>
      </c>
      <c r="F193" s="5" t="s">
        <v>30</v>
      </c>
      <c r="G193" s="1" t="s">
        <v>29</v>
      </c>
      <c r="H193" s="1" t="s">
        <v>446</v>
      </c>
      <c r="I193" s="28" t="s">
        <v>447</v>
      </c>
      <c r="J193" s="5" t="s">
        <v>448</v>
      </c>
      <c r="K193" s="1" t="s">
        <v>20</v>
      </c>
      <c r="L193" s="29">
        <v>2115000</v>
      </c>
      <c r="M193" s="1" t="s">
        <v>449</v>
      </c>
      <c r="N193" s="30" t="s">
        <v>23</v>
      </c>
      <c r="O193" s="30" t="s">
        <v>23</v>
      </c>
      <c r="P193" s="30" t="s">
        <v>23</v>
      </c>
    </row>
    <row r="194" spans="1:16" s="16" customFormat="1" ht="30.75" customHeight="1" x14ac:dyDescent="0.2">
      <c r="A194" s="13">
        <f t="shared" si="1"/>
        <v>177</v>
      </c>
      <c r="B194" s="55"/>
      <c r="C194" s="14" t="s">
        <v>421</v>
      </c>
      <c r="D194" s="46">
        <v>4945696</v>
      </c>
      <c r="E194" s="4" t="s">
        <v>24</v>
      </c>
      <c r="F194" s="5" t="s">
        <v>30</v>
      </c>
      <c r="G194" s="1" t="s">
        <v>29</v>
      </c>
      <c r="H194" s="1" t="s">
        <v>446</v>
      </c>
      <c r="I194" s="28" t="s">
        <v>447</v>
      </c>
      <c r="J194" s="5" t="s">
        <v>448</v>
      </c>
      <c r="K194" s="1" t="s">
        <v>20</v>
      </c>
      <c r="L194" s="29">
        <v>2115000</v>
      </c>
      <c r="M194" s="1" t="s">
        <v>449</v>
      </c>
      <c r="N194" s="30"/>
      <c r="O194" s="30"/>
      <c r="P194" s="30"/>
    </row>
    <row r="195" spans="1:16" s="16" customFormat="1" ht="29.25" customHeight="1" x14ac:dyDescent="0.2">
      <c r="A195" s="13">
        <f t="shared" si="1"/>
        <v>178</v>
      </c>
      <c r="B195" s="55"/>
      <c r="C195" s="14" t="s">
        <v>424</v>
      </c>
      <c r="D195" s="46">
        <v>2133809</v>
      </c>
      <c r="E195" s="4" t="s">
        <v>24</v>
      </c>
      <c r="F195" s="5" t="s">
        <v>30</v>
      </c>
      <c r="G195" s="1" t="s">
        <v>29</v>
      </c>
      <c r="H195" s="1" t="s">
        <v>450</v>
      </c>
      <c r="I195" s="28" t="s">
        <v>451</v>
      </c>
      <c r="J195" s="5" t="s">
        <v>452</v>
      </c>
      <c r="K195" s="1" t="s">
        <v>20</v>
      </c>
      <c r="L195" s="29">
        <v>200000</v>
      </c>
      <c r="M195" s="1" t="s">
        <v>453</v>
      </c>
      <c r="N195" s="30"/>
      <c r="O195" s="30"/>
      <c r="P195" s="30"/>
    </row>
    <row r="196" spans="1:16" s="16" customFormat="1" ht="47.25" customHeight="1" x14ac:dyDescent="0.2">
      <c r="A196" s="13">
        <f t="shared" si="1"/>
        <v>179</v>
      </c>
      <c r="B196" s="55"/>
      <c r="C196" s="14" t="s">
        <v>79</v>
      </c>
      <c r="D196" s="46">
        <v>649276</v>
      </c>
      <c r="E196" s="4" t="s">
        <v>24</v>
      </c>
      <c r="F196" s="5" t="s">
        <v>30</v>
      </c>
      <c r="G196" s="1" t="s">
        <v>29</v>
      </c>
      <c r="H196" s="1" t="s">
        <v>57</v>
      </c>
      <c r="I196" s="32" t="s">
        <v>454</v>
      </c>
      <c r="J196" s="5" t="s">
        <v>58</v>
      </c>
      <c r="K196" s="1" t="s">
        <v>20</v>
      </c>
      <c r="L196" s="29">
        <v>2115000</v>
      </c>
      <c r="M196" s="1" t="s">
        <v>455</v>
      </c>
      <c r="N196" s="30" t="s">
        <v>23</v>
      </c>
      <c r="O196" s="30" t="s">
        <v>23</v>
      </c>
      <c r="P196" s="30" t="s">
        <v>23</v>
      </c>
    </row>
    <row r="197" spans="1:16" s="16" customFormat="1" ht="44.25" customHeight="1" x14ac:dyDescent="0.2">
      <c r="A197" s="13">
        <f t="shared" si="1"/>
        <v>180</v>
      </c>
      <c r="B197" s="55"/>
      <c r="C197" s="6" t="s">
        <v>197</v>
      </c>
      <c r="D197" s="47">
        <v>3544612</v>
      </c>
      <c r="E197" s="4" t="s">
        <v>24</v>
      </c>
      <c r="F197" s="5" t="s">
        <v>30</v>
      </c>
      <c r="G197" s="1" t="s">
        <v>409</v>
      </c>
      <c r="H197" s="1" t="s">
        <v>37</v>
      </c>
      <c r="I197" s="28" t="s">
        <v>457</v>
      </c>
      <c r="J197" s="5" t="s">
        <v>456</v>
      </c>
      <c r="K197" s="1" t="s">
        <v>20</v>
      </c>
      <c r="L197" s="29">
        <v>1575000</v>
      </c>
      <c r="M197" s="1" t="s">
        <v>458</v>
      </c>
      <c r="N197" s="30"/>
      <c r="O197" s="30"/>
      <c r="P197" s="30"/>
    </row>
    <row r="198" spans="1:16" s="16" customFormat="1" ht="39.75" customHeight="1" x14ac:dyDescent="0.2">
      <c r="A198" s="13">
        <f t="shared" si="1"/>
        <v>181</v>
      </c>
      <c r="B198" s="55"/>
      <c r="C198" s="14" t="s">
        <v>206</v>
      </c>
      <c r="D198" s="46">
        <v>3544612</v>
      </c>
      <c r="E198" s="4" t="s">
        <v>24</v>
      </c>
      <c r="F198" s="1" t="s">
        <v>406</v>
      </c>
      <c r="G198" s="1" t="s">
        <v>29</v>
      </c>
      <c r="H198" s="1" t="s">
        <v>37</v>
      </c>
      <c r="I198" s="28" t="s">
        <v>457</v>
      </c>
      <c r="J198" s="5" t="s">
        <v>456</v>
      </c>
      <c r="K198" s="1" t="s">
        <v>20</v>
      </c>
      <c r="L198" s="29">
        <v>1575000</v>
      </c>
      <c r="M198" s="1" t="s">
        <v>458</v>
      </c>
      <c r="N198" s="30"/>
      <c r="O198" s="30"/>
      <c r="P198" s="30"/>
    </row>
    <row r="199" spans="1:16" s="16" customFormat="1" ht="45.75" customHeight="1" x14ac:dyDescent="0.2">
      <c r="A199" s="13">
        <f t="shared" si="1"/>
        <v>182</v>
      </c>
      <c r="B199" s="55"/>
      <c r="C199" s="14" t="s">
        <v>155</v>
      </c>
      <c r="D199" s="46">
        <v>1212861</v>
      </c>
      <c r="E199" s="4" t="s">
        <v>24</v>
      </c>
      <c r="F199" s="5" t="s">
        <v>30</v>
      </c>
      <c r="G199" s="64" t="s">
        <v>487</v>
      </c>
      <c r="H199" s="1" t="s">
        <v>459</v>
      </c>
      <c r="I199" s="28" t="s">
        <v>460</v>
      </c>
      <c r="J199" s="5" t="s">
        <v>156</v>
      </c>
      <c r="K199" s="1" t="s">
        <v>20</v>
      </c>
      <c r="L199" s="29">
        <v>2010000</v>
      </c>
      <c r="M199" s="1" t="s">
        <v>461</v>
      </c>
      <c r="N199" s="30" t="s">
        <v>23</v>
      </c>
      <c r="O199" s="30" t="s">
        <v>23</v>
      </c>
      <c r="P199" s="30" t="s">
        <v>23</v>
      </c>
    </row>
    <row r="200" spans="1:16" s="16" customFormat="1" ht="35.25" customHeight="1" x14ac:dyDescent="0.2">
      <c r="A200" s="13">
        <f t="shared" si="1"/>
        <v>183</v>
      </c>
      <c r="B200" s="55"/>
      <c r="C200" s="14" t="s">
        <v>124</v>
      </c>
      <c r="D200" s="46">
        <v>2185529</v>
      </c>
      <c r="E200" s="4" t="s">
        <v>24</v>
      </c>
      <c r="F200" s="1" t="s">
        <v>209</v>
      </c>
      <c r="G200" s="1" t="s">
        <v>29</v>
      </c>
      <c r="H200" s="1" t="s">
        <v>459</v>
      </c>
      <c r="I200" s="28" t="s">
        <v>460</v>
      </c>
      <c r="J200" s="5" t="s">
        <v>156</v>
      </c>
      <c r="K200" s="1" t="s">
        <v>20</v>
      </c>
      <c r="L200" s="29">
        <v>2010000</v>
      </c>
      <c r="M200" s="1" t="s">
        <v>461</v>
      </c>
      <c r="N200" s="30" t="s">
        <v>23</v>
      </c>
      <c r="O200" s="30" t="s">
        <v>23</v>
      </c>
      <c r="P200" s="30" t="s">
        <v>23</v>
      </c>
    </row>
    <row r="201" spans="1:16" s="16" customFormat="1" ht="41.25" customHeight="1" x14ac:dyDescent="0.2">
      <c r="A201" s="13">
        <f t="shared" si="1"/>
        <v>184</v>
      </c>
      <c r="B201" s="55"/>
      <c r="C201" s="14" t="s">
        <v>158</v>
      </c>
      <c r="D201" s="46">
        <v>3700055</v>
      </c>
      <c r="E201" s="4" t="s">
        <v>24</v>
      </c>
      <c r="F201" s="1" t="s">
        <v>30</v>
      </c>
      <c r="G201" s="1" t="s">
        <v>29</v>
      </c>
      <c r="H201" s="1" t="s">
        <v>39</v>
      </c>
      <c r="I201" s="28" t="s">
        <v>74</v>
      </c>
      <c r="J201" s="5" t="s">
        <v>51</v>
      </c>
      <c r="K201" s="1" t="s">
        <v>20</v>
      </c>
      <c r="L201" s="29">
        <v>2010000</v>
      </c>
      <c r="M201" s="1" t="s">
        <v>463</v>
      </c>
      <c r="N201" s="30" t="s">
        <v>23</v>
      </c>
      <c r="O201" s="30" t="s">
        <v>23</v>
      </c>
      <c r="P201" s="30" t="s">
        <v>23</v>
      </c>
    </row>
    <row r="202" spans="1:16" s="16" customFormat="1" ht="42" customHeight="1" x14ac:dyDescent="0.2">
      <c r="A202" s="13">
        <f t="shared" si="1"/>
        <v>185</v>
      </c>
      <c r="B202" s="55"/>
      <c r="C202" s="14" t="s">
        <v>462</v>
      </c>
      <c r="D202" s="46">
        <v>2393086</v>
      </c>
      <c r="E202" s="4" t="s">
        <v>24</v>
      </c>
      <c r="F202" s="1" t="s">
        <v>30</v>
      </c>
      <c r="G202" s="1" t="s">
        <v>29</v>
      </c>
      <c r="H202" s="1" t="s">
        <v>39</v>
      </c>
      <c r="I202" s="28" t="s">
        <v>74</v>
      </c>
      <c r="J202" s="5" t="s">
        <v>40</v>
      </c>
      <c r="K202" s="1" t="s">
        <v>20</v>
      </c>
      <c r="L202" s="29">
        <v>2010000</v>
      </c>
      <c r="M202" s="1" t="s">
        <v>463</v>
      </c>
      <c r="N202" s="30" t="s">
        <v>23</v>
      </c>
      <c r="O202" s="30" t="s">
        <v>23</v>
      </c>
      <c r="P202" s="30" t="s">
        <v>23</v>
      </c>
    </row>
    <row r="203" spans="1:16" s="16" customFormat="1" ht="36" customHeight="1" x14ac:dyDescent="0.2">
      <c r="A203" s="13">
        <f t="shared" si="1"/>
        <v>186</v>
      </c>
      <c r="B203" s="55"/>
      <c r="C203" s="14" t="s">
        <v>151</v>
      </c>
      <c r="D203" s="46">
        <v>2310774</v>
      </c>
      <c r="E203" s="4" t="s">
        <v>24</v>
      </c>
      <c r="F203" s="5" t="s">
        <v>30</v>
      </c>
      <c r="G203" s="1" t="s">
        <v>29</v>
      </c>
      <c r="H203" s="1" t="s">
        <v>464</v>
      </c>
      <c r="I203" s="28" t="s">
        <v>74</v>
      </c>
      <c r="J203" s="5" t="s">
        <v>465</v>
      </c>
      <c r="K203" s="1" t="s">
        <v>20</v>
      </c>
      <c r="L203" s="29">
        <v>1575000</v>
      </c>
      <c r="M203" s="1" t="s">
        <v>466</v>
      </c>
      <c r="N203" s="30"/>
      <c r="O203" s="30"/>
      <c r="P203" s="30"/>
    </row>
    <row r="204" spans="1:16" s="16" customFormat="1" ht="33" customHeight="1" x14ac:dyDescent="0.2">
      <c r="A204" s="13">
        <f t="shared" ref="A204:A222" si="2">+A203+1</f>
        <v>187</v>
      </c>
      <c r="B204" s="55"/>
      <c r="C204" s="14" t="s">
        <v>108</v>
      </c>
      <c r="D204" s="46">
        <v>2016523</v>
      </c>
      <c r="E204" s="4" t="s">
        <v>24</v>
      </c>
      <c r="F204" s="5" t="s">
        <v>30</v>
      </c>
      <c r="G204" s="1" t="s">
        <v>29</v>
      </c>
      <c r="H204" s="1" t="s">
        <v>464</v>
      </c>
      <c r="I204" s="28" t="s">
        <v>74</v>
      </c>
      <c r="J204" s="5" t="s">
        <v>465</v>
      </c>
      <c r="K204" s="1" t="s">
        <v>20</v>
      </c>
      <c r="L204" s="29">
        <v>1575000</v>
      </c>
      <c r="M204" s="1" t="s">
        <v>466</v>
      </c>
      <c r="N204" s="30" t="s">
        <v>23</v>
      </c>
      <c r="O204" s="30" t="s">
        <v>23</v>
      </c>
      <c r="P204" s="30" t="s">
        <v>23</v>
      </c>
    </row>
    <row r="205" spans="1:16" s="16" customFormat="1" ht="30.75" customHeight="1" x14ac:dyDescent="0.2">
      <c r="A205" s="13">
        <f t="shared" si="2"/>
        <v>188</v>
      </c>
      <c r="B205" s="55"/>
      <c r="C205" s="6" t="s">
        <v>87</v>
      </c>
      <c r="D205" s="47">
        <v>1919956</v>
      </c>
      <c r="E205" s="4" t="s">
        <v>24</v>
      </c>
      <c r="F205" s="5" t="s">
        <v>30</v>
      </c>
      <c r="G205" s="1" t="s">
        <v>29</v>
      </c>
      <c r="H205" s="31" t="s">
        <v>32</v>
      </c>
      <c r="I205" s="28" t="s">
        <v>74</v>
      </c>
      <c r="J205" s="5" t="s">
        <v>34</v>
      </c>
      <c r="K205" s="1" t="s">
        <v>20</v>
      </c>
      <c r="L205" s="29">
        <v>2115000</v>
      </c>
      <c r="M205" s="1" t="s">
        <v>467</v>
      </c>
      <c r="N205" s="30" t="s">
        <v>23</v>
      </c>
      <c r="O205" s="30" t="s">
        <v>23</v>
      </c>
      <c r="P205" s="30" t="s">
        <v>23</v>
      </c>
    </row>
    <row r="206" spans="1:16" s="16" customFormat="1" ht="33" customHeight="1" x14ac:dyDescent="0.2">
      <c r="A206" s="13">
        <f t="shared" si="2"/>
        <v>189</v>
      </c>
      <c r="B206" s="55"/>
      <c r="C206" s="14" t="s">
        <v>115</v>
      </c>
      <c r="D206" s="46">
        <v>1799196</v>
      </c>
      <c r="E206" s="4" t="s">
        <v>24</v>
      </c>
      <c r="F206" s="5" t="s">
        <v>30</v>
      </c>
      <c r="G206" s="1" t="s">
        <v>29</v>
      </c>
      <c r="H206" s="31" t="s">
        <v>32</v>
      </c>
      <c r="I206" s="28" t="s">
        <v>74</v>
      </c>
      <c r="J206" s="5" t="s">
        <v>41</v>
      </c>
      <c r="K206" s="1" t="s">
        <v>20</v>
      </c>
      <c r="L206" s="29">
        <v>2115000</v>
      </c>
      <c r="M206" s="1" t="s">
        <v>467</v>
      </c>
      <c r="N206" s="30" t="s">
        <v>23</v>
      </c>
      <c r="O206" s="30" t="s">
        <v>23</v>
      </c>
      <c r="P206" s="30" t="s">
        <v>23</v>
      </c>
    </row>
    <row r="207" spans="1:16" s="16" customFormat="1" ht="38.25" customHeight="1" x14ac:dyDescent="0.2">
      <c r="A207" s="13">
        <f t="shared" si="2"/>
        <v>190</v>
      </c>
      <c r="B207" s="55"/>
      <c r="C207" s="14" t="s">
        <v>160</v>
      </c>
      <c r="D207" s="46">
        <v>3910192</v>
      </c>
      <c r="E207" s="4" t="s">
        <v>24</v>
      </c>
      <c r="F207" s="5" t="s">
        <v>30</v>
      </c>
      <c r="G207" s="1" t="s">
        <v>29</v>
      </c>
      <c r="H207" s="1" t="s">
        <v>468</v>
      </c>
      <c r="I207" s="28" t="s">
        <v>74</v>
      </c>
      <c r="J207" s="5" t="s">
        <v>469</v>
      </c>
      <c r="K207" s="1" t="s">
        <v>20</v>
      </c>
      <c r="L207" s="29">
        <v>2115000</v>
      </c>
      <c r="M207" s="1" t="s">
        <v>470</v>
      </c>
      <c r="N207" s="30" t="s">
        <v>23</v>
      </c>
      <c r="O207" s="30" t="s">
        <v>23</v>
      </c>
      <c r="P207" s="30" t="s">
        <v>23</v>
      </c>
    </row>
    <row r="208" spans="1:16" s="16" customFormat="1" ht="36" customHeight="1" x14ac:dyDescent="0.2">
      <c r="A208" s="13">
        <f t="shared" si="2"/>
        <v>191</v>
      </c>
      <c r="B208" s="55"/>
      <c r="C208" s="14" t="s">
        <v>164</v>
      </c>
      <c r="D208" s="46">
        <v>3738155</v>
      </c>
      <c r="E208" s="4" t="s">
        <v>24</v>
      </c>
      <c r="F208" s="5" t="s">
        <v>30</v>
      </c>
      <c r="G208" s="1" t="s">
        <v>29</v>
      </c>
      <c r="H208" s="1" t="s">
        <v>468</v>
      </c>
      <c r="I208" s="28" t="s">
        <v>74</v>
      </c>
      <c r="J208" s="5" t="s">
        <v>201</v>
      </c>
      <c r="K208" s="1" t="s">
        <v>20</v>
      </c>
      <c r="L208" s="29">
        <v>2115000</v>
      </c>
      <c r="M208" s="1" t="s">
        <v>470</v>
      </c>
      <c r="N208" s="30" t="s">
        <v>23</v>
      </c>
      <c r="O208" s="30" t="s">
        <v>23</v>
      </c>
      <c r="P208" s="30" t="s">
        <v>23</v>
      </c>
    </row>
    <row r="209" spans="1:16" s="16" customFormat="1" ht="52.5" customHeight="1" x14ac:dyDescent="0.2">
      <c r="A209" s="13">
        <f t="shared" si="2"/>
        <v>192</v>
      </c>
      <c r="B209" s="55"/>
      <c r="C209" s="14" t="s">
        <v>472</v>
      </c>
      <c r="D209" s="46">
        <v>903970</v>
      </c>
      <c r="E209" s="4" t="s">
        <v>24</v>
      </c>
      <c r="F209" s="1" t="s">
        <v>369</v>
      </c>
      <c r="G209" s="1" t="s">
        <v>471</v>
      </c>
      <c r="H209" s="1" t="s">
        <v>473</v>
      </c>
      <c r="I209" s="28" t="s">
        <v>474</v>
      </c>
      <c r="J209" s="5" t="s">
        <v>475</v>
      </c>
      <c r="K209" s="1" t="s">
        <v>20</v>
      </c>
      <c r="L209" s="29">
        <v>1175000</v>
      </c>
      <c r="M209" s="1" t="s">
        <v>476</v>
      </c>
      <c r="N209" s="30" t="s">
        <v>23</v>
      </c>
      <c r="O209" s="30" t="s">
        <v>23</v>
      </c>
      <c r="P209" s="30" t="s">
        <v>23</v>
      </c>
    </row>
    <row r="210" spans="1:16" s="16" customFormat="1" ht="71.25" customHeight="1" x14ac:dyDescent="0.2">
      <c r="A210" s="13">
        <f t="shared" si="2"/>
        <v>193</v>
      </c>
      <c r="B210" s="55"/>
      <c r="C210" s="6" t="s">
        <v>87</v>
      </c>
      <c r="D210" s="47">
        <v>1919956</v>
      </c>
      <c r="E210" s="4" t="s">
        <v>24</v>
      </c>
      <c r="F210" s="5" t="s">
        <v>30</v>
      </c>
      <c r="G210" s="1" t="s">
        <v>29</v>
      </c>
      <c r="H210" s="1" t="s">
        <v>479</v>
      </c>
      <c r="I210" s="28" t="s">
        <v>480</v>
      </c>
      <c r="J210" s="5" t="s">
        <v>482</v>
      </c>
      <c r="K210" s="1" t="s">
        <v>20</v>
      </c>
      <c r="L210" s="29">
        <v>1175000</v>
      </c>
      <c r="M210" s="1" t="s">
        <v>483</v>
      </c>
      <c r="N210" s="30" t="s">
        <v>23</v>
      </c>
      <c r="O210" s="30" t="s">
        <v>23</v>
      </c>
      <c r="P210" s="30" t="s">
        <v>23</v>
      </c>
    </row>
    <row r="211" spans="1:16" s="16" customFormat="1" ht="66.75" customHeight="1" x14ac:dyDescent="0.2">
      <c r="A211" s="13">
        <f t="shared" si="2"/>
        <v>194</v>
      </c>
      <c r="B211" s="55"/>
      <c r="C211" s="6" t="s">
        <v>477</v>
      </c>
      <c r="D211" s="47">
        <v>3397327</v>
      </c>
      <c r="E211" s="4" t="s">
        <v>24</v>
      </c>
      <c r="F211" s="6" t="s">
        <v>478</v>
      </c>
      <c r="G211" s="1" t="s">
        <v>29</v>
      </c>
      <c r="H211" s="1" t="s">
        <v>479</v>
      </c>
      <c r="I211" s="28" t="s">
        <v>480</v>
      </c>
      <c r="J211" s="5" t="s">
        <v>481</v>
      </c>
      <c r="K211" s="1" t="s">
        <v>20</v>
      </c>
      <c r="L211" s="29">
        <v>1175000</v>
      </c>
      <c r="M211" s="1" t="s">
        <v>483</v>
      </c>
      <c r="N211" s="30"/>
      <c r="O211" s="30"/>
      <c r="P211" s="30"/>
    </row>
    <row r="212" spans="1:16" s="21" customFormat="1" ht="25.5" customHeight="1" x14ac:dyDescent="0.2">
      <c r="A212" s="67"/>
      <c r="B212" s="56"/>
      <c r="C212" s="68"/>
      <c r="D212" s="69"/>
      <c r="E212" s="69"/>
      <c r="F212" s="69"/>
      <c r="G212" s="69"/>
      <c r="H212" s="69"/>
      <c r="I212" s="69"/>
      <c r="J212" s="69"/>
      <c r="K212" s="70"/>
      <c r="L212" s="33">
        <f>SUM(L178:L211)</f>
        <v>258601575</v>
      </c>
      <c r="M212" s="34"/>
      <c r="N212" s="35"/>
      <c r="O212" s="35"/>
      <c r="P212" s="35"/>
    </row>
    <row r="213" spans="1:16" s="21" customFormat="1" ht="25.5" customHeight="1" x14ac:dyDescent="0.2">
      <c r="A213" s="67"/>
      <c r="B213" s="56"/>
      <c r="C213" s="68"/>
      <c r="D213" s="69"/>
      <c r="E213" s="69"/>
      <c r="F213" s="69"/>
      <c r="G213" s="69"/>
      <c r="H213" s="69"/>
      <c r="I213" s="69"/>
      <c r="J213" s="69"/>
      <c r="K213" s="70"/>
      <c r="L213" s="33">
        <f>+L212</f>
        <v>258601575</v>
      </c>
      <c r="M213" s="34"/>
      <c r="N213" s="35"/>
      <c r="O213" s="35"/>
      <c r="P213" s="35"/>
    </row>
    <row r="214" spans="1:16" s="80" customFormat="1" ht="49.5" customHeight="1" x14ac:dyDescent="0.2">
      <c r="A214" s="81">
        <f>+A211+1</f>
        <v>195</v>
      </c>
      <c r="B214" s="55"/>
      <c r="C214" s="14" t="s">
        <v>364</v>
      </c>
      <c r="D214" s="46">
        <v>1084729</v>
      </c>
      <c r="E214" s="4" t="s">
        <v>24</v>
      </c>
      <c r="F214" s="5" t="s">
        <v>370</v>
      </c>
      <c r="G214" s="1" t="s">
        <v>29</v>
      </c>
      <c r="H214" s="1" t="s">
        <v>484</v>
      </c>
      <c r="I214" s="28" t="s">
        <v>257</v>
      </c>
      <c r="J214" s="5" t="s">
        <v>485</v>
      </c>
      <c r="K214" s="1" t="s">
        <v>20</v>
      </c>
      <c r="L214" s="29">
        <v>1175000</v>
      </c>
      <c r="M214" s="1" t="s">
        <v>486</v>
      </c>
      <c r="N214" s="30"/>
      <c r="O214" s="30"/>
      <c r="P214" s="30"/>
    </row>
    <row r="215" spans="1:16" s="80" customFormat="1" ht="62.25" customHeight="1" x14ac:dyDescent="0.2">
      <c r="A215" s="81">
        <f>+A214+1</f>
        <v>196</v>
      </c>
      <c r="B215" s="55"/>
      <c r="C215" s="6" t="s">
        <v>366</v>
      </c>
      <c r="D215" s="47">
        <v>729845</v>
      </c>
      <c r="E215" s="4" t="s">
        <v>24</v>
      </c>
      <c r="F215" s="5" t="s">
        <v>368</v>
      </c>
      <c r="G215" s="1" t="s">
        <v>29</v>
      </c>
      <c r="H215" s="1" t="s">
        <v>484</v>
      </c>
      <c r="I215" s="28" t="s">
        <v>257</v>
      </c>
      <c r="J215" s="5" t="s">
        <v>485</v>
      </c>
      <c r="K215" s="1" t="s">
        <v>20</v>
      </c>
      <c r="L215" s="29">
        <v>1175000</v>
      </c>
      <c r="M215" s="1" t="s">
        <v>486</v>
      </c>
      <c r="N215" s="30" t="s">
        <v>23</v>
      </c>
      <c r="O215" s="30" t="s">
        <v>23</v>
      </c>
      <c r="P215" s="30" t="s">
        <v>23</v>
      </c>
    </row>
    <row r="216" spans="1:16" s="80" customFormat="1" ht="62.25" customHeight="1" x14ac:dyDescent="0.2">
      <c r="A216" s="81"/>
      <c r="B216" s="55"/>
      <c r="C216" s="14" t="s">
        <v>108</v>
      </c>
      <c r="D216" s="46">
        <v>2016523</v>
      </c>
      <c r="E216" s="4" t="s">
        <v>24</v>
      </c>
      <c r="F216" s="5" t="s">
        <v>30</v>
      </c>
      <c r="G216" s="1" t="s">
        <v>29</v>
      </c>
      <c r="H216" s="1" t="s">
        <v>176</v>
      </c>
      <c r="I216" s="28" t="s">
        <v>122</v>
      </c>
      <c r="J216" s="5" t="s">
        <v>465</v>
      </c>
      <c r="K216" s="1" t="s">
        <v>20</v>
      </c>
      <c r="L216" s="29">
        <v>1575000</v>
      </c>
      <c r="M216" s="1" t="s">
        <v>493</v>
      </c>
      <c r="N216" s="30" t="s">
        <v>23</v>
      </c>
      <c r="O216" s="30" t="s">
        <v>23</v>
      </c>
      <c r="P216" s="30" t="s">
        <v>23</v>
      </c>
    </row>
    <row r="217" spans="1:16" s="80" customFormat="1" ht="62.25" customHeight="1" x14ac:dyDescent="0.2">
      <c r="A217" s="81"/>
      <c r="B217" s="55"/>
      <c r="C217" s="14" t="s">
        <v>115</v>
      </c>
      <c r="D217" s="46">
        <v>1799196</v>
      </c>
      <c r="E217" s="4" t="s">
        <v>24</v>
      </c>
      <c r="F217" s="5" t="s">
        <v>30</v>
      </c>
      <c r="G217" s="1" t="s">
        <v>29</v>
      </c>
      <c r="H217" s="1" t="s">
        <v>176</v>
      </c>
      <c r="I217" s="28" t="s">
        <v>122</v>
      </c>
      <c r="J217" s="5" t="s">
        <v>41</v>
      </c>
      <c r="K217" s="1" t="s">
        <v>20</v>
      </c>
      <c r="L217" s="29">
        <v>1575000</v>
      </c>
      <c r="M217" s="1" t="s">
        <v>493</v>
      </c>
      <c r="N217" s="30" t="s">
        <v>23</v>
      </c>
      <c r="O217" s="30" t="s">
        <v>23</v>
      </c>
      <c r="P217" s="30" t="s">
        <v>23</v>
      </c>
    </row>
    <row r="218" spans="1:16" s="16" customFormat="1" ht="71.25" customHeight="1" x14ac:dyDescent="0.2">
      <c r="A218" s="13">
        <f>+A215+1</f>
        <v>197</v>
      </c>
      <c r="B218" s="55"/>
      <c r="C218" s="14" t="s">
        <v>367</v>
      </c>
      <c r="D218" s="46">
        <v>3619512</v>
      </c>
      <c r="E218" s="4" t="s">
        <v>24</v>
      </c>
      <c r="F218" s="5" t="s">
        <v>369</v>
      </c>
      <c r="G218" s="1" t="s">
        <v>29</v>
      </c>
      <c r="H218" s="1" t="s">
        <v>484</v>
      </c>
      <c r="I218" s="28" t="s">
        <v>257</v>
      </c>
      <c r="J218" s="5" t="s">
        <v>485</v>
      </c>
      <c r="K218" s="1" t="s">
        <v>20</v>
      </c>
      <c r="L218" s="29">
        <v>1175000</v>
      </c>
      <c r="M218" s="1" t="s">
        <v>486</v>
      </c>
      <c r="N218" s="30" t="s">
        <v>23</v>
      </c>
      <c r="O218" s="30" t="s">
        <v>23</v>
      </c>
      <c r="P218" s="30" t="s">
        <v>23</v>
      </c>
    </row>
    <row r="219" spans="1:16" s="80" customFormat="1" ht="21" customHeight="1" x14ac:dyDescent="0.2">
      <c r="A219" s="71">
        <f t="shared" si="2"/>
        <v>198</v>
      </c>
      <c r="B219" s="72"/>
      <c r="C219" s="73" t="s">
        <v>108</v>
      </c>
      <c r="D219" s="74">
        <v>2016523</v>
      </c>
      <c r="E219" s="75" t="s">
        <v>24</v>
      </c>
      <c r="F219" s="76" t="s">
        <v>30</v>
      </c>
      <c r="G219" s="65" t="s">
        <v>29</v>
      </c>
      <c r="H219" s="65" t="s">
        <v>109</v>
      </c>
      <c r="I219" s="77"/>
      <c r="J219" s="76" t="s">
        <v>38</v>
      </c>
      <c r="K219" s="65" t="s">
        <v>20</v>
      </c>
      <c r="L219" s="78">
        <v>2115000</v>
      </c>
      <c r="M219" s="65" t="s">
        <v>489</v>
      </c>
      <c r="N219" s="79" t="s">
        <v>23</v>
      </c>
      <c r="O219" s="79" t="s">
        <v>23</v>
      </c>
      <c r="P219" s="79" t="s">
        <v>23</v>
      </c>
    </row>
    <row r="220" spans="1:16" s="80" customFormat="1" ht="21" customHeight="1" x14ac:dyDescent="0.2">
      <c r="A220" s="71">
        <f t="shared" si="2"/>
        <v>199</v>
      </c>
      <c r="B220" s="72"/>
      <c r="C220" s="73" t="s">
        <v>115</v>
      </c>
      <c r="D220" s="74">
        <v>1799196</v>
      </c>
      <c r="E220" s="75" t="s">
        <v>24</v>
      </c>
      <c r="F220" s="76" t="s">
        <v>30</v>
      </c>
      <c r="G220" s="65" t="s">
        <v>29</v>
      </c>
      <c r="H220" s="82" t="s">
        <v>32</v>
      </c>
      <c r="I220" s="77"/>
      <c r="J220" s="76" t="s">
        <v>41</v>
      </c>
      <c r="K220" s="65" t="s">
        <v>20</v>
      </c>
      <c r="L220" s="78">
        <v>2115000</v>
      </c>
      <c r="M220" s="65" t="s">
        <v>489</v>
      </c>
      <c r="N220" s="79" t="s">
        <v>23</v>
      </c>
      <c r="O220" s="79" t="s">
        <v>23</v>
      </c>
      <c r="P220" s="79" t="s">
        <v>23</v>
      </c>
    </row>
    <row r="221" spans="1:16" s="80" customFormat="1" ht="21" customHeight="1" x14ac:dyDescent="0.2">
      <c r="A221" s="71">
        <f t="shared" si="2"/>
        <v>200</v>
      </c>
      <c r="B221" s="72"/>
      <c r="C221" s="73" t="s">
        <v>320</v>
      </c>
      <c r="D221" s="74">
        <v>3795736</v>
      </c>
      <c r="E221" s="75" t="s">
        <v>24</v>
      </c>
      <c r="F221" s="76" t="s">
        <v>64</v>
      </c>
      <c r="G221" s="65" t="s">
        <v>29</v>
      </c>
      <c r="H221" s="65" t="s">
        <v>256</v>
      </c>
      <c r="I221" s="77"/>
      <c r="J221" s="76" t="s">
        <v>346</v>
      </c>
      <c r="K221" s="76" t="s">
        <v>20</v>
      </c>
      <c r="L221" s="78">
        <v>1175000</v>
      </c>
      <c r="M221" s="65" t="s">
        <v>489</v>
      </c>
      <c r="N221" s="79" t="s">
        <v>23</v>
      </c>
      <c r="O221" s="79" t="s">
        <v>23</v>
      </c>
      <c r="P221" s="79" t="s">
        <v>23</v>
      </c>
    </row>
    <row r="222" spans="1:16" s="80" customFormat="1" ht="21" customHeight="1" x14ac:dyDescent="0.2">
      <c r="A222" s="71">
        <f t="shared" si="2"/>
        <v>201</v>
      </c>
      <c r="B222" s="72"/>
      <c r="C222" s="73" t="s">
        <v>251</v>
      </c>
      <c r="D222" s="74">
        <v>657643</v>
      </c>
      <c r="E222" s="75" t="s">
        <v>24</v>
      </c>
      <c r="F222" s="76" t="s">
        <v>64</v>
      </c>
      <c r="G222" s="65" t="s">
        <v>29</v>
      </c>
      <c r="H222" s="65" t="s">
        <v>308</v>
      </c>
      <c r="I222" s="77"/>
      <c r="J222" s="76" t="s">
        <v>322</v>
      </c>
      <c r="K222" s="65" t="s">
        <v>20</v>
      </c>
      <c r="L222" s="78">
        <v>1175000</v>
      </c>
      <c r="M222" s="65" t="s">
        <v>489</v>
      </c>
      <c r="N222" s="79" t="s">
        <v>23</v>
      </c>
      <c r="O222" s="79" t="s">
        <v>23</v>
      </c>
      <c r="P222" s="79" t="s">
        <v>23</v>
      </c>
    </row>
    <row r="223" spans="1:16" s="16" customFormat="1" ht="21" customHeight="1" x14ac:dyDescent="0.2">
      <c r="A223" s="13" t="e">
        <f>+#REF!+1</f>
        <v>#REF!</v>
      </c>
      <c r="B223" s="55"/>
      <c r="C223" s="14"/>
      <c r="D223" s="46"/>
      <c r="E223" s="4"/>
      <c r="F223" s="5"/>
      <c r="G223" s="1"/>
      <c r="H223" s="1"/>
      <c r="I223" s="28"/>
      <c r="J223" s="5"/>
      <c r="K223" s="1"/>
      <c r="L223" s="29"/>
      <c r="M223" s="1"/>
      <c r="N223" s="30"/>
      <c r="O223" s="30"/>
      <c r="P223" s="30"/>
    </row>
    <row r="224" spans="1:16" s="16" customFormat="1" ht="21" customHeight="1" x14ac:dyDescent="0.25">
      <c r="A224" s="103" t="s">
        <v>18</v>
      </c>
      <c r="B224" s="101"/>
      <c r="C224" s="101"/>
      <c r="D224" s="101"/>
      <c r="E224" s="101"/>
      <c r="F224" s="101"/>
      <c r="G224" s="101"/>
      <c r="H224" s="101"/>
      <c r="I224" s="101"/>
      <c r="J224" s="102"/>
      <c r="L224" s="58">
        <f>SUM(L213:L223)</f>
        <v>271856575</v>
      </c>
      <c r="M224" s="36"/>
      <c r="N224" s="36"/>
      <c r="O224" s="59">
        <v>0</v>
      </c>
      <c r="P224" s="60"/>
    </row>
    <row r="225" spans="1:16" s="16" customFormat="1" ht="21" customHeight="1" x14ac:dyDescent="0.25">
      <c r="A225" s="20"/>
      <c r="B225" s="54"/>
      <c r="C225" s="100" t="s">
        <v>494</v>
      </c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2"/>
      <c r="P225" s="61"/>
    </row>
    <row r="226" spans="1:16" s="16" customFormat="1" ht="21" customHeight="1" x14ac:dyDescent="0.25">
      <c r="A226" s="20"/>
      <c r="B226" s="54"/>
      <c r="C226" s="100" t="s">
        <v>495</v>
      </c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2"/>
      <c r="P226" s="61"/>
    </row>
    <row r="227" spans="1:16" s="16" customFormat="1" ht="21" customHeight="1" x14ac:dyDescent="0.25">
      <c r="A227" s="20"/>
      <c r="B227" s="54"/>
      <c r="C227" s="100" t="s">
        <v>25</v>
      </c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2"/>
      <c r="P227" s="62"/>
    </row>
    <row r="228" spans="1:16" ht="12.75" x14ac:dyDescent="0.2">
      <c r="A228" s="13"/>
      <c r="B228" s="55"/>
      <c r="C228" s="14"/>
      <c r="D228" s="46"/>
      <c r="E228" s="4"/>
      <c r="F228" s="1"/>
      <c r="G228" s="1"/>
      <c r="H228" s="1"/>
      <c r="I228" s="28"/>
      <c r="J228" s="5"/>
      <c r="K228" s="1"/>
      <c r="L228" s="29"/>
      <c r="M228" s="1"/>
      <c r="N228" s="30"/>
      <c r="O228" s="30"/>
      <c r="P228" s="30"/>
    </row>
    <row r="229" spans="1:16" s="23" customFormat="1" ht="18" x14ac:dyDescent="0.2">
      <c r="D229" s="24"/>
      <c r="E229" s="24"/>
      <c r="F229" s="24"/>
      <c r="G229" s="24"/>
      <c r="H229" s="24"/>
      <c r="I229" s="24"/>
      <c r="J229" s="37" t="s">
        <v>21</v>
      </c>
      <c r="K229" s="24"/>
      <c r="L229" s="38"/>
      <c r="M229" s="39"/>
      <c r="N229" s="39"/>
      <c r="O229" s="39"/>
      <c r="P229" s="39"/>
    </row>
    <row r="230" spans="1:16" s="23" customFormat="1" ht="18" x14ac:dyDescent="0.2">
      <c r="D230" s="24"/>
      <c r="E230" s="24"/>
      <c r="F230" s="24"/>
      <c r="G230" s="24"/>
      <c r="H230" s="24"/>
      <c r="I230" s="24"/>
      <c r="J230" s="24"/>
      <c r="K230" s="24"/>
      <c r="L230" s="40"/>
      <c r="M230" s="39"/>
      <c r="N230" s="39"/>
      <c r="O230" s="39"/>
      <c r="P230" s="39"/>
    </row>
    <row r="231" spans="1:16" s="23" customFormat="1" ht="18" x14ac:dyDescent="0.2">
      <c r="D231" s="24"/>
      <c r="E231" s="24"/>
      <c r="F231" s="24"/>
      <c r="G231" s="24"/>
      <c r="H231" s="24"/>
      <c r="I231" s="24"/>
      <c r="J231" s="41" t="s">
        <v>22</v>
      </c>
      <c r="K231" s="24"/>
      <c r="L231" s="42">
        <f>+L188-L229</f>
        <v>705000</v>
      </c>
      <c r="M231" s="39"/>
      <c r="N231" s="39"/>
      <c r="O231" s="39"/>
      <c r="P231" s="39"/>
    </row>
    <row r="232" spans="1:16" s="23" customFormat="1" ht="18" x14ac:dyDescent="0.2">
      <c r="D232" s="24"/>
      <c r="E232" s="24"/>
      <c r="F232" s="24"/>
      <c r="G232" s="24"/>
      <c r="H232" s="24"/>
      <c r="I232" s="24"/>
      <c r="J232" s="24"/>
      <c r="K232" s="24"/>
      <c r="L232" s="40">
        <v>67185000</v>
      </c>
      <c r="M232" s="39"/>
      <c r="N232" s="39"/>
      <c r="O232" s="39"/>
      <c r="P232" s="39"/>
    </row>
    <row r="233" spans="1:16" s="21" customFormat="1" ht="18" x14ac:dyDescent="0.2">
      <c r="A233" s="16"/>
      <c r="B233" s="16"/>
      <c r="C233" s="16"/>
      <c r="D233" s="8"/>
      <c r="E233" s="8"/>
      <c r="F233" s="8"/>
      <c r="G233" s="22"/>
      <c r="H233" s="22"/>
      <c r="I233" s="22"/>
      <c r="J233" s="22"/>
      <c r="K233" s="22"/>
      <c r="L233" s="48">
        <f>+L232-L231</f>
        <v>66480000</v>
      </c>
      <c r="M233" s="43"/>
      <c r="N233" s="43"/>
      <c r="O233" s="43"/>
      <c r="P233" s="43"/>
    </row>
    <row r="234" spans="1:16" s="21" customFormat="1" ht="18" x14ac:dyDescent="0.2">
      <c r="A234" s="16"/>
      <c r="B234" s="16"/>
      <c r="C234" s="16"/>
      <c r="D234" s="8"/>
      <c r="E234" s="8"/>
      <c r="F234" s="8"/>
      <c r="G234" s="22"/>
      <c r="H234" s="22"/>
      <c r="I234" s="22"/>
      <c r="J234" s="22"/>
      <c r="K234" s="22"/>
      <c r="L234" s="48">
        <v>2585000</v>
      </c>
      <c r="M234" s="43"/>
      <c r="N234" s="43"/>
      <c r="O234" s="43"/>
      <c r="P234" s="43"/>
    </row>
    <row r="235" spans="1:16" ht="18" x14ac:dyDescent="0.2">
      <c r="A235" s="16"/>
      <c r="B235" s="16"/>
      <c r="C235" s="16"/>
      <c r="D235" s="8"/>
      <c r="E235" s="8"/>
      <c r="F235" s="8"/>
      <c r="L235" s="50">
        <f>+L233-L234</f>
        <v>63895000</v>
      </c>
    </row>
    <row r="236" spans="1:16" ht="18" x14ac:dyDescent="0.2">
      <c r="A236" s="16"/>
      <c r="B236" s="16"/>
      <c r="C236" s="16"/>
      <c r="D236" s="8"/>
      <c r="E236" s="8"/>
      <c r="F236" s="8"/>
      <c r="L236" s="49"/>
    </row>
    <row r="237" spans="1:16" ht="18" x14ac:dyDescent="0.2">
      <c r="A237" s="16"/>
      <c r="B237" s="16"/>
      <c r="C237" s="16"/>
      <c r="D237" s="8"/>
      <c r="E237" s="8"/>
      <c r="F237" s="8"/>
      <c r="L237" s="49"/>
    </row>
    <row r="238" spans="1:16" ht="15" x14ac:dyDescent="0.2">
      <c r="A238" s="16"/>
      <c r="B238" s="16"/>
      <c r="C238" s="16"/>
      <c r="D238" s="8"/>
      <c r="E238" s="8"/>
      <c r="F238" s="8"/>
    </row>
    <row r="239" spans="1:16" ht="15" x14ac:dyDescent="0.2">
      <c r="A239" s="16"/>
      <c r="B239" s="16"/>
      <c r="C239" s="16"/>
      <c r="D239" s="8"/>
      <c r="E239" s="8"/>
      <c r="F239" s="8"/>
    </row>
    <row r="240" spans="1:16" ht="15" x14ac:dyDescent="0.2">
      <c r="A240" s="16"/>
      <c r="B240" s="16"/>
      <c r="C240" s="16"/>
      <c r="D240" s="8"/>
      <c r="E240" s="8"/>
      <c r="F240" s="8"/>
    </row>
    <row r="241" spans="1:11" ht="15" x14ac:dyDescent="0.2">
      <c r="A241" s="16"/>
      <c r="B241" s="16"/>
      <c r="C241" s="16"/>
      <c r="D241" s="8"/>
      <c r="E241" s="8"/>
      <c r="F241" s="8"/>
      <c r="K241" s="83">
        <v>266280200</v>
      </c>
    </row>
    <row r="242" spans="1:11" ht="15" x14ac:dyDescent="0.2">
      <c r="A242" s="16"/>
      <c r="B242" s="16"/>
      <c r="C242" s="16"/>
      <c r="D242" s="8"/>
      <c r="E242" s="8"/>
      <c r="F242" s="8"/>
      <c r="K242" s="83">
        <v>-271856575</v>
      </c>
    </row>
    <row r="243" spans="1:11" ht="15" x14ac:dyDescent="0.2">
      <c r="A243" s="16"/>
      <c r="B243" s="16"/>
      <c r="C243" s="16"/>
      <c r="D243" s="8"/>
      <c r="E243" s="8"/>
      <c r="F243" s="8"/>
      <c r="K243" s="83">
        <f>SUM(K241:K242)</f>
        <v>-5576375</v>
      </c>
    </row>
    <row r="244" spans="1:11" ht="12.75" x14ac:dyDescent="0.2">
      <c r="A244" s="17"/>
      <c r="B244" s="17"/>
      <c r="C244" s="18"/>
      <c r="D244" s="7"/>
      <c r="F244" s="10"/>
    </row>
    <row r="245" spans="1:11" ht="12.75" x14ac:dyDescent="0.2">
      <c r="A245" s="17"/>
      <c r="B245" s="17"/>
      <c r="C245" s="18"/>
      <c r="D245" s="11"/>
      <c r="F245" s="12"/>
    </row>
    <row r="246" spans="1:11" ht="12.75" x14ac:dyDescent="0.2">
      <c r="A246" s="17"/>
      <c r="B246" s="17"/>
      <c r="C246" s="19"/>
      <c r="D246" s="7"/>
      <c r="F246" s="12"/>
    </row>
    <row r="247" spans="1:11" ht="12.75" x14ac:dyDescent="0.2">
      <c r="A247" s="17"/>
      <c r="B247" s="17"/>
      <c r="C247" s="18"/>
      <c r="D247" s="11"/>
      <c r="F247" s="12"/>
    </row>
    <row r="248" spans="1:11" ht="12.75" x14ac:dyDescent="0.2">
      <c r="A248" s="17"/>
      <c r="B248" s="17"/>
      <c r="C248" s="18"/>
      <c r="D248" s="11"/>
      <c r="F248" s="12"/>
    </row>
    <row r="249" spans="1:11" ht="12.75" x14ac:dyDescent="0.2">
      <c r="A249" s="17"/>
      <c r="B249" s="17"/>
      <c r="C249" s="18"/>
      <c r="D249" s="11"/>
      <c r="F249" s="12"/>
    </row>
    <row r="250" spans="1:11" ht="12.75" x14ac:dyDescent="0.2">
      <c r="A250" s="17"/>
      <c r="B250" s="17"/>
      <c r="C250" s="18"/>
      <c r="D250" s="11"/>
      <c r="F250" s="12"/>
    </row>
    <row r="251" spans="1:11" ht="12.75" x14ac:dyDescent="0.2">
      <c r="A251" s="17"/>
      <c r="B251" s="17"/>
      <c r="C251" s="18"/>
      <c r="D251" s="7"/>
      <c r="F251" s="12"/>
    </row>
    <row r="252" spans="1:11" ht="12.75" x14ac:dyDescent="0.2">
      <c r="A252" s="17"/>
      <c r="B252" s="17"/>
      <c r="C252" s="15"/>
      <c r="D252" s="7"/>
      <c r="F252" s="12"/>
    </row>
    <row r="253" spans="1:11" ht="12.75" x14ac:dyDescent="0.2">
      <c r="A253" s="17"/>
      <c r="B253" s="17"/>
      <c r="C253" s="18"/>
      <c r="D253" s="11"/>
      <c r="F253" s="12"/>
    </row>
    <row r="254" spans="1:11" ht="12.75" x14ac:dyDescent="0.2">
      <c r="A254" s="17"/>
      <c r="B254" s="17"/>
      <c r="C254" s="18"/>
      <c r="D254" s="11"/>
      <c r="F254" s="12"/>
    </row>
  </sheetData>
  <sheetProtection selectLockedCells="1" selectUnlockedCells="1"/>
  <autoFilter ref="A7:P47">
    <filterColumn colId="1" showButton="0"/>
  </autoFilter>
  <mergeCells count="29">
    <mergeCell ref="C227:O227"/>
    <mergeCell ref="A224:J224"/>
    <mergeCell ref="C225:O225"/>
    <mergeCell ref="C226:O226"/>
    <mergeCell ref="C136:K136"/>
    <mergeCell ref="C137:K137"/>
    <mergeCell ref="A3:P3"/>
    <mergeCell ref="A4:P4"/>
    <mergeCell ref="C37:K37"/>
    <mergeCell ref="C73:K73"/>
    <mergeCell ref="C74:K74"/>
    <mergeCell ref="C106:K106"/>
    <mergeCell ref="C107:K107"/>
    <mergeCell ref="I6:I7"/>
    <mergeCell ref="J6:J7"/>
    <mergeCell ref="L6:L7"/>
    <mergeCell ref="K6:K7"/>
    <mergeCell ref="C36:K36"/>
    <mergeCell ref="A1:P1"/>
    <mergeCell ref="A2:P2"/>
    <mergeCell ref="A5:P5"/>
    <mergeCell ref="A6:C7"/>
    <mergeCell ref="M6:N6"/>
    <mergeCell ref="O6:P6"/>
    <mergeCell ref="D6:D7"/>
    <mergeCell ref="E6:E7"/>
    <mergeCell ref="F6:F7"/>
    <mergeCell ref="G6:G7"/>
    <mergeCell ref="H6:H7"/>
  </mergeCells>
  <printOptions horizontalCentered="1"/>
  <pageMargins left="0.98425196850393704" right="0" top="0.98425196850393704" bottom="0.98425196850393704" header="0.39370078740157483" footer="0.51181102362204722"/>
  <pageSetup paperSize="5" scale="34" firstPageNumber="0" fitToHeight="0" orientation="landscape" verticalDpi="597" r:id="rId1"/>
  <headerFooter alignWithMargins="0">
    <oddHeader>&amp;L                                  &amp;G&amp;C&amp;G&amp;R&amp;G
&amp;P</oddHeader>
    <oddFooter>&amp;C&amp;"ARIAL,Negrita"&amp;12Firma del Funcionario  Responsable de la Institución 
Aclaración de firma PROF. ING. RAIMUNDO SANCHEZ ARGÛELLO 
C.I.N° 803.188</oddFooter>
  </headerFooter>
  <rowBreaks count="6" manualBreakCount="6">
    <brk id="36" max="15" man="1"/>
    <brk id="73" max="15" man="1"/>
    <brk id="106" max="15" man="1"/>
    <brk id="136" max="15" man="1"/>
    <brk id="177" max="15" man="1"/>
    <brk id="212" max="15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CGR_OCTUBRE_2020</vt:lpstr>
      <vt:lpstr>CGR_OCTUBRE_2020!Área_de_impresión</vt:lpstr>
      <vt:lpstr>CGR_OCTUBRE_2020!Títulos_a_imprimir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magda</cp:lastModifiedBy>
  <cp:lastPrinted>2020-08-14T16:12:01Z</cp:lastPrinted>
  <dcterms:created xsi:type="dcterms:W3CDTF">2012-06-15T17:56:17Z</dcterms:created>
  <dcterms:modified xsi:type="dcterms:W3CDTF">2020-11-16T14:12:31Z</dcterms:modified>
</cp:coreProperties>
</file>