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ominguez\Desktop\RENDICION DE CUENTAS\Planilla de Viaticos\"/>
    </mc:Choice>
  </mc:AlternateContent>
  <bookViews>
    <workbookView xWindow="0" yWindow="0" windowWidth="20490" windowHeight="7755" tabRatio="601"/>
  </bookViews>
  <sheets>
    <sheet name="Mayo" sheetId="18" r:id="rId1"/>
  </sheets>
  <definedNames>
    <definedName name="_xlnm._FilterDatabase" localSheetId="0" hidden="1">Mayo!$A$7:$T$46</definedName>
    <definedName name="_xlnm.Print_Area" localSheetId="0">Mayo!$A$1:$O$50</definedName>
    <definedName name="_xlnm.Print_Titles" localSheetId="0">Mayo!$1:$1</definedName>
  </definedNames>
  <calcPr calcId="152511"/>
</workbook>
</file>

<file path=xl/calcChain.xml><?xml version="1.0" encoding="utf-8"?>
<calcChain xmlns="http://schemas.openxmlformats.org/spreadsheetml/2006/main">
  <c r="K47" i="18" l="1"/>
  <c r="K37" i="18"/>
  <c r="K36" i="18"/>
  <c r="A10" i="18" l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8" i="18" s="1"/>
  <c r="A39" i="18" s="1"/>
  <c r="A40" i="18" s="1"/>
  <c r="A41" i="18" s="1"/>
  <c r="A42" i="18" s="1"/>
  <c r="A43" i="18" s="1"/>
  <c r="A44" i="18" s="1"/>
  <c r="A45" i="18" s="1"/>
  <c r="A46" i="18" s="1"/>
  <c r="A9" i="18"/>
  <c r="K54" i="18" l="1"/>
</calcChain>
</file>

<file path=xl/sharedStrings.xml><?xml version="1.0" encoding="utf-8"?>
<sst xmlns="http://schemas.openxmlformats.org/spreadsheetml/2006/main" count="472" uniqueCount="147">
  <si>
    <t>Nombre y Apellido del Beneficiario</t>
  </si>
  <si>
    <t>C.I. Nº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</si>
  <si>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</si>
  <si>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</si>
  <si>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</si>
  <si>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</si>
  <si>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</si>
  <si>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Registro Contable - SICO</t>
  </si>
  <si>
    <t>Si</t>
  </si>
  <si>
    <t>Sindulfo  Paredes Cardozo</t>
  </si>
  <si>
    <t>Técnico del  Departamento de Verificación de Instrumentos y Medidas Materializadas</t>
  </si>
  <si>
    <t>Técnico II - Técnico del Dpto. de verificación de instrumentos y medidas materializadas</t>
  </si>
  <si>
    <t>Rodney Francisco Sanchez Zanata</t>
  </si>
  <si>
    <t>Técnico  de la Unidad de Metrología  Legal</t>
  </si>
  <si>
    <t>Aquiles David Mendoza</t>
  </si>
  <si>
    <t>Sandra María Espínola Centurión</t>
  </si>
  <si>
    <t>Técnico del Departamento de Muestreo - ONI</t>
  </si>
  <si>
    <t>Jorge Antonio Caballero Vega</t>
  </si>
  <si>
    <t>Edgar Euclides Brizuela</t>
  </si>
  <si>
    <t>Carlos Alberto Cane Cubilla</t>
  </si>
  <si>
    <t>Javier Florencio Zelada Guanez</t>
  </si>
  <si>
    <t>Christian Fabian Ortega Avalos</t>
  </si>
  <si>
    <t>Técnico del  ONM</t>
  </si>
  <si>
    <t>Técnico ONM</t>
  </si>
  <si>
    <t>Coordinador  Tecnico Precintado ONM</t>
  </si>
  <si>
    <t>Lilian Beatriz Yegros Ibañez</t>
  </si>
  <si>
    <t>Tecnico Muestreador</t>
  </si>
  <si>
    <t>Eligio Adriano Martínez Vera</t>
  </si>
  <si>
    <t>Profesional del Departamento de Metalurgia</t>
  </si>
  <si>
    <t>Precintado de camiones cisternas en OTS</t>
  </si>
  <si>
    <t>Adalberto Basilio Velastiqui Reinaldi</t>
  </si>
  <si>
    <t>Jorge Antonio Aguayo Baez</t>
  </si>
  <si>
    <t>José Domingo, Figueredo Giménez</t>
  </si>
  <si>
    <t>Verificacion de instrumentos de pesar no automaticos (IPNA)</t>
  </si>
  <si>
    <t>Amambay - Pedro Juan Caballero</t>
  </si>
  <si>
    <t>Itapúa - Encarnación</t>
  </si>
  <si>
    <t>Alto Paraná - Ciudad del Este</t>
  </si>
  <si>
    <t>Concepción - Concepción</t>
  </si>
  <si>
    <t>Itapúa - Capitán Miranda</t>
  </si>
  <si>
    <t>Técnico Programa de Precintado</t>
  </si>
  <si>
    <t>Alto Paraná - Pdte.Franco</t>
  </si>
  <si>
    <t>Guido José Betti Roa</t>
  </si>
  <si>
    <t>Jefe Departamento Mantenimiento Técnico</t>
  </si>
  <si>
    <t>Alfredo Damían Aquino González</t>
  </si>
  <si>
    <t xml:space="preserve">Técnico </t>
  </si>
  <si>
    <t>Adriana  Lambare López</t>
  </si>
  <si>
    <t>Nelson Rodrigo Giménez Rodríguez</t>
  </si>
  <si>
    <t>Luís Alberto Ferreira Fariña</t>
  </si>
  <si>
    <t>Jefe Departamento de Transporte</t>
  </si>
  <si>
    <t>Alto Paraná - Minga Guazú</t>
  </si>
  <si>
    <t xml:space="preserve">Verificacion tecnica de las instalaciones electromecanicas de surtidores GLP </t>
  </si>
  <si>
    <t>Profesional Técnico</t>
  </si>
  <si>
    <t>Misiones - San Ignacio</t>
  </si>
  <si>
    <t>Precintado de camiones cisternas en OTS - Alto Paraná</t>
  </si>
  <si>
    <t>Funciónario: 
 Sí / No</t>
  </si>
  <si>
    <t>Disposición legal de asignación de viático N° / Fecha</t>
  </si>
  <si>
    <t xml:space="preserve">Disposición legal de designación de comisión N°/Fecha </t>
  </si>
  <si>
    <t>Cargo o función que desempeña</t>
  </si>
  <si>
    <t>Viático asignado (G.)</t>
  </si>
  <si>
    <t>N° Obligación Fecha</t>
  </si>
  <si>
    <t>N° Orden de Transferencia Fecha</t>
  </si>
  <si>
    <t>Devolución</t>
  </si>
  <si>
    <t>Nota de Depósito Fiscal o Bolet a de Depósito N° Fecha</t>
  </si>
  <si>
    <t>Monto  (G)</t>
  </si>
  <si>
    <t>T O T A L E S</t>
  </si>
  <si>
    <t xml:space="preserve">Institución: Instituto Nacional de Tecnología, Normalización y Metrología </t>
  </si>
  <si>
    <t xml:space="preserve">053 - 04/02/2020                       </t>
  </si>
  <si>
    <t xml:space="preserve">028 - 21/01/2020              </t>
  </si>
  <si>
    <t>Viático Exterior</t>
  </si>
  <si>
    <t>Viático Interior</t>
  </si>
  <si>
    <t>------------</t>
  </si>
  <si>
    <t>Mes/Año: Mayo/2020</t>
  </si>
  <si>
    <t>Alto Paraná - Pdte.Franco / Itapúa - Encarnación</t>
  </si>
  <si>
    <t>06 al 07/05/2020 y 08 al 09/05/2020</t>
  </si>
  <si>
    <t>Recorrido y entrega de insumos en los puestos de precintado de camiones cisternas en planta OTS - Alto Paraná y Ultrapar - Itapúa</t>
  </si>
  <si>
    <t>1425 - 08/05/2020</t>
  </si>
  <si>
    <t>04 al 08/05/2020</t>
  </si>
  <si>
    <t>1426 - 08/05/2020</t>
  </si>
  <si>
    <t>11 al 13/05/2020</t>
  </si>
  <si>
    <t>Precintado de camiones cisternas en planta TLP y Monte Alegre-Concepción</t>
  </si>
  <si>
    <t>1560 - 18/05/2020</t>
  </si>
  <si>
    <t>1559 - 18/05/2020</t>
  </si>
  <si>
    <t>21 al 22/04/2020</t>
  </si>
  <si>
    <t>Traslado del móvil metrológico N° 13 a Asunción</t>
  </si>
  <si>
    <t>1558 - 18/05/2020</t>
  </si>
  <si>
    <t>Caaguazú - Campo 9</t>
  </si>
  <si>
    <t>24 al 25/04/2020</t>
  </si>
  <si>
    <t xml:space="preserve">Toma de muestra de harina de trigo en la planta de Hilagro S.A. </t>
  </si>
  <si>
    <t>1577 - 20/05/2020</t>
  </si>
  <si>
    <t>08 al 09/05/2020</t>
  </si>
  <si>
    <t>Extracción de muestra de nafta virgen de la barcaza Panchita G3001</t>
  </si>
  <si>
    <t>1578 - 20/05/2020</t>
  </si>
  <si>
    <t>06 al 07/05/2020</t>
  </si>
  <si>
    <t>Extracción de muestra de sal en la empresa Bobitécnica S.R.L.</t>
  </si>
  <si>
    <t>1561 - 18/05/2020</t>
  </si>
  <si>
    <t>Jorge Diego Ojeda Franco</t>
  </si>
  <si>
    <t>Sí</t>
  </si>
  <si>
    <t>18 al 22/05/2020</t>
  </si>
  <si>
    <t>1584 - 20/05/2020</t>
  </si>
  <si>
    <t>Reposición de iluminación de laboratorios y patio solicitados por la Dirección Regional de Itapúa</t>
  </si>
  <si>
    <t>19 al 21/05/2020</t>
  </si>
  <si>
    <t>Instalación de generador de 44 KWA, cambio de limitadora en acometida e instalación de trablero de transferencia</t>
  </si>
  <si>
    <t>1583 - 20/05/2020</t>
  </si>
  <si>
    <t>Hernan Enrique Díaz Echauri</t>
  </si>
  <si>
    <t>19 al 20/05/2020</t>
  </si>
  <si>
    <t>Inspección de surtidores de GLP. Exp. N° 226831/2019 y 226832/2019</t>
  </si>
  <si>
    <t xml:space="preserve">Toma de muestra de (oleo de xisto - fuel oil) de la empresa Paraguay Energy Operaciones y Logística S.R.L. </t>
  </si>
  <si>
    <t>1602 - 20/05/2020</t>
  </si>
  <si>
    <t>1603 - 20/05/2020</t>
  </si>
  <si>
    <t>12 al 13/05/2020</t>
  </si>
  <si>
    <t>Traslado de técnico del Dpto. de Metalurgia para verificación técnica. Exp. N° 2020/6281</t>
  </si>
  <si>
    <t>1582 - 20/05/2020</t>
  </si>
  <si>
    <t>Canindeyú - Katueté</t>
  </si>
  <si>
    <t>22 al 23/04/2020</t>
  </si>
  <si>
    <t>Traslado del móvil metrológico N° 06 a Asunción</t>
  </si>
  <si>
    <t>1581 - 20/05/2020</t>
  </si>
  <si>
    <t>Ulises Ascención Larroza Núñez</t>
  </si>
  <si>
    <t>Técnico Profesional</t>
  </si>
  <si>
    <t>1600 - 20/05/2020</t>
  </si>
  <si>
    <t>Verificación técnica. Exp. N° 2020/6281, en la planta de BLAZFER S.A.</t>
  </si>
  <si>
    <t>SÍ</t>
  </si>
  <si>
    <t>Cordillera - Arroyos y Esteros</t>
  </si>
  <si>
    <t>20 al 20/05/2020</t>
  </si>
  <si>
    <t>Verificación de instrumentos de pesar no automaticos (IPNA) en cumplimiento a la Ley 937/82 De Metrología.</t>
  </si>
  <si>
    <t>1639 - 26/05/2020</t>
  </si>
  <si>
    <t>27 al 30/04/2020</t>
  </si>
  <si>
    <t>1192 - 30/04/2020</t>
  </si>
  <si>
    <t>1228 - 30/04/2020</t>
  </si>
  <si>
    <t>Caaguazú - J. E. Estigarribia</t>
  </si>
  <si>
    <t>San Pedro - Pto. Rosario / Caaguazú - Mbutu'y - J. E. Estigarribia</t>
  </si>
  <si>
    <t>04 al 04/05/2020 y 05 al 07/05/2020</t>
  </si>
  <si>
    <t>1229 - 30/04/2020</t>
  </si>
  <si>
    <t>04 al 09/05/2020</t>
  </si>
  <si>
    <t>1231 - 30/04/2020</t>
  </si>
  <si>
    <t>Precintado de camiones cisternas en TLP y Monte Alegre - Concepción</t>
  </si>
  <si>
    <t>1230 - 30/04/2020</t>
  </si>
  <si>
    <t>18 al 19/05/2020</t>
  </si>
  <si>
    <t>1194 - 30/04/2020</t>
  </si>
  <si>
    <t>Guairá - José Mauricio Troche</t>
  </si>
  <si>
    <t>29 al 30/04/2020</t>
  </si>
  <si>
    <t>1193 - 30/04/2020</t>
  </si>
  <si>
    <t>Total de viáticos del mes: Guaraníes treinta y nueve millones setecientos cincuenta mil.-</t>
  </si>
  <si>
    <t>Total de viático interior: G. 39.750.000.- (Guaraníes treinta y nueve millones setecientos cincuenta mil).</t>
  </si>
  <si>
    <t>Total de viático exterior: -----------------------------------------------------------------------------------------</t>
  </si>
  <si>
    <t xml:space="preserve">135 - 28/02/2020                       </t>
  </si>
  <si>
    <t>197 - 19/03/2020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</si>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</sst>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165" fontId="2" fillId="0" borderId="0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3" fontId="0" fillId="0" borderId="0" xfId="3" applyNumberFormat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41" fontId="0" fillId="0" borderId="1" xfId="3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166" fontId="6" fillId="0" borderId="5" xfId="1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166" fontId="6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3" fontId="9" fillId="3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41" fontId="0" fillId="0" borderId="1" xfId="3" quotePrefix="1" applyFont="1" applyFill="1" applyBorder="1" applyAlignment="1" applyProtection="1">
      <alignment horizontal="center" vertical="center" wrapText="1"/>
    </xf>
    <xf numFmtId="3" fontId="0" fillId="0" borderId="1" xfId="3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1" fontId="5" fillId="0" borderId="5" xfId="2" applyNumberFormat="1" applyFont="1" applyFill="1" applyBorder="1" applyAlignment="1" applyProtection="1">
      <alignment horizontal="left" vertical="center" wrapText="1"/>
    </xf>
    <xf numFmtId="1" fontId="5" fillId="0" borderId="2" xfId="2" applyNumberFormat="1" applyFont="1" applyFill="1" applyBorder="1" applyAlignment="1" applyProtection="1">
      <alignment horizontal="left" vertical="center" wrapText="1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5" fillId="0" borderId="1" xfId="3" quotePrefix="1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2031352</xdr:colOff>
      <xdr:row>103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4976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view="pageBreakPreview" topLeftCell="A40" zoomScale="64" zoomScaleNormal="57" zoomScaleSheetLayoutView="64" zoomScalePageLayoutView="55" workbookViewId="0">
      <selection activeCell="C48" sqref="C48:O48"/>
    </sheetView>
  </sheetViews>
  <sheetFormatPr baseColWidth="10" defaultColWidth="11.42578125" defaultRowHeight="11.25" x14ac:dyDescent="0.2"/>
  <cols>
    <col min="1" max="1" width="5.5703125" style="8" customWidth="1"/>
    <col min="2" max="2" width="43.28515625" style="8" customWidth="1"/>
    <col min="3" max="3" width="14.28515625" style="7" customWidth="1"/>
    <col min="4" max="4" width="14.28515625" style="25" customWidth="1"/>
    <col min="5" max="5" width="45.140625" style="7" customWidth="1"/>
    <col min="6" max="6" width="18.7109375" style="7" customWidth="1"/>
    <col min="7" max="7" width="38.85546875" style="7" customWidth="1"/>
    <col min="8" max="8" width="27.28515625" style="7" customWidth="1"/>
    <col min="9" max="9" width="40" style="7" customWidth="1"/>
    <col min="10" max="10" width="18.7109375" style="7" customWidth="1"/>
    <col min="11" max="11" width="16.85546875" style="9" customWidth="1"/>
    <col min="12" max="13" width="17.5703125" style="1" customWidth="1"/>
    <col min="14" max="14" width="15.85546875" style="1" customWidth="1"/>
    <col min="15" max="15" width="14.85546875" style="1" customWidth="1"/>
    <col min="16" max="16" width="16.85546875" style="7" bestFit="1" customWidth="1"/>
    <col min="17" max="17" width="29.7109375" style="8" customWidth="1"/>
    <col min="18" max="19" width="11.42578125" style="8"/>
    <col min="20" max="20" width="13.5703125" style="8" customWidth="1"/>
    <col min="21" max="16384" width="11.42578125" style="8"/>
  </cols>
  <sheetData>
    <row r="1" spans="1:16" ht="15.75" x14ac:dyDescent="0.2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5.75" x14ac:dyDescent="0.2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15.75" x14ac:dyDescent="0.2">
      <c r="A3" s="62" t="s">
        <v>65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6" ht="15.75" x14ac:dyDescent="0.2">
      <c r="A4" s="62" t="s">
        <v>71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6" ht="15.7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6" ht="21.75" customHeight="1" x14ac:dyDescent="0.2">
      <c r="A6" s="70" t="s">
        <v>0</v>
      </c>
      <c r="B6" s="71"/>
      <c r="C6" s="76" t="s">
        <v>1</v>
      </c>
      <c r="D6" s="68" t="s">
        <v>54</v>
      </c>
      <c r="E6" s="68" t="s">
        <v>57</v>
      </c>
      <c r="F6" s="68" t="s">
        <v>56</v>
      </c>
      <c r="G6" s="68" t="s">
        <v>2</v>
      </c>
      <c r="H6" s="68" t="s">
        <v>3</v>
      </c>
      <c r="I6" s="68" t="s">
        <v>4</v>
      </c>
      <c r="J6" s="68" t="s">
        <v>55</v>
      </c>
      <c r="K6" s="69" t="s">
        <v>58</v>
      </c>
      <c r="L6" s="74" t="s">
        <v>7</v>
      </c>
      <c r="M6" s="75"/>
      <c r="N6" s="74" t="s">
        <v>61</v>
      </c>
      <c r="O6" s="75"/>
    </row>
    <row r="7" spans="1:16" ht="90" customHeight="1" x14ac:dyDescent="0.2">
      <c r="A7" s="72"/>
      <c r="B7" s="73"/>
      <c r="C7" s="76"/>
      <c r="D7" s="68"/>
      <c r="E7" s="68"/>
      <c r="F7" s="68"/>
      <c r="G7" s="68"/>
      <c r="H7" s="68"/>
      <c r="I7" s="68"/>
      <c r="J7" s="68"/>
      <c r="K7" s="69"/>
      <c r="L7" s="4" t="s">
        <v>59</v>
      </c>
      <c r="M7" s="4" t="s">
        <v>60</v>
      </c>
      <c r="N7" s="4" t="s">
        <v>62</v>
      </c>
      <c r="O7" s="4" t="s">
        <v>63</v>
      </c>
    </row>
    <row r="8" spans="1:16" ht="51" x14ac:dyDescent="0.2">
      <c r="A8" s="29">
        <v>1</v>
      </c>
      <c r="B8" s="30" t="s">
        <v>21</v>
      </c>
      <c r="C8" s="14">
        <v>2128397</v>
      </c>
      <c r="D8" s="14" t="s">
        <v>96</v>
      </c>
      <c r="E8" s="15" t="s">
        <v>24</v>
      </c>
      <c r="F8" s="21" t="s">
        <v>66</v>
      </c>
      <c r="G8" s="3" t="s">
        <v>72</v>
      </c>
      <c r="H8" s="16" t="s">
        <v>73</v>
      </c>
      <c r="I8" s="3" t="s">
        <v>74</v>
      </c>
      <c r="J8" s="21" t="s">
        <v>67</v>
      </c>
      <c r="K8" s="58">
        <v>1645000</v>
      </c>
      <c r="L8" s="3" t="s">
        <v>75</v>
      </c>
      <c r="M8" s="57" t="s">
        <v>70</v>
      </c>
      <c r="N8" s="57" t="s">
        <v>70</v>
      </c>
      <c r="O8" s="57" t="s">
        <v>70</v>
      </c>
      <c r="P8">
        <v>5044</v>
      </c>
    </row>
    <row r="9" spans="1:16" ht="25.5" x14ac:dyDescent="0.2">
      <c r="A9" s="29">
        <f>+A8+1</f>
        <v>2</v>
      </c>
      <c r="B9" s="30" t="s">
        <v>15</v>
      </c>
      <c r="C9" s="2">
        <v>1799196</v>
      </c>
      <c r="D9" s="14" t="s">
        <v>96</v>
      </c>
      <c r="E9" s="15" t="s">
        <v>11</v>
      </c>
      <c r="F9" s="21" t="s">
        <v>66</v>
      </c>
      <c r="G9" s="20" t="s">
        <v>35</v>
      </c>
      <c r="H9" s="16" t="s">
        <v>76</v>
      </c>
      <c r="I9" s="3" t="s">
        <v>33</v>
      </c>
      <c r="J9" s="21" t="s">
        <v>67</v>
      </c>
      <c r="K9" s="58">
        <v>2115000</v>
      </c>
      <c r="L9" s="3" t="s">
        <v>77</v>
      </c>
      <c r="M9" s="57" t="s">
        <v>70</v>
      </c>
      <c r="N9" s="57" t="s">
        <v>70</v>
      </c>
      <c r="O9" s="57" t="s">
        <v>70</v>
      </c>
      <c r="P9">
        <v>5044</v>
      </c>
    </row>
    <row r="10" spans="1:16" ht="25.5" x14ac:dyDescent="0.2">
      <c r="A10" s="29">
        <f t="shared" ref="A10:A46" si="0">+A9+1</f>
        <v>3</v>
      </c>
      <c r="B10" s="17" t="s">
        <v>9</v>
      </c>
      <c r="C10" s="14">
        <v>1919956</v>
      </c>
      <c r="D10" s="14" t="s">
        <v>96</v>
      </c>
      <c r="E10" s="15" t="s">
        <v>10</v>
      </c>
      <c r="F10" s="21" t="s">
        <v>66</v>
      </c>
      <c r="G10" s="20" t="s">
        <v>35</v>
      </c>
      <c r="H10" s="16" t="s">
        <v>76</v>
      </c>
      <c r="I10" s="3" t="s">
        <v>33</v>
      </c>
      <c r="J10" s="21" t="s">
        <v>67</v>
      </c>
      <c r="K10" s="58">
        <v>2115000</v>
      </c>
      <c r="L10" s="3" t="s">
        <v>77</v>
      </c>
      <c r="M10" s="57" t="s">
        <v>70</v>
      </c>
      <c r="N10" s="57" t="s">
        <v>70</v>
      </c>
      <c r="O10" s="57" t="s">
        <v>70</v>
      </c>
      <c r="P10">
        <v>5044</v>
      </c>
    </row>
    <row r="11" spans="1:16" ht="25.5" x14ac:dyDescent="0.2">
      <c r="A11" s="29">
        <f t="shared" si="0"/>
        <v>4</v>
      </c>
      <c r="B11" s="30" t="s">
        <v>30</v>
      </c>
      <c r="C11" s="2">
        <v>2027914</v>
      </c>
      <c r="D11" s="14" t="s">
        <v>96</v>
      </c>
      <c r="E11" s="15" t="s">
        <v>23</v>
      </c>
      <c r="F11" s="21" t="s">
        <v>66</v>
      </c>
      <c r="G11" s="3" t="s">
        <v>37</v>
      </c>
      <c r="H11" s="19" t="s">
        <v>78</v>
      </c>
      <c r="I11" s="15" t="s">
        <v>79</v>
      </c>
      <c r="J11" s="21" t="s">
        <v>67</v>
      </c>
      <c r="K11" s="58">
        <v>1175000</v>
      </c>
      <c r="L11" s="3" t="s">
        <v>80</v>
      </c>
      <c r="M11" s="57" t="s">
        <v>70</v>
      </c>
      <c r="N11" s="57" t="s">
        <v>70</v>
      </c>
      <c r="O11" s="57" t="s">
        <v>70</v>
      </c>
      <c r="P11">
        <v>5053</v>
      </c>
    </row>
    <row r="12" spans="1:16" ht="12.75" x14ac:dyDescent="0.2">
      <c r="A12" s="29">
        <f t="shared" si="0"/>
        <v>5</v>
      </c>
      <c r="B12" s="30" t="s">
        <v>31</v>
      </c>
      <c r="C12" s="2">
        <v>1874642</v>
      </c>
      <c r="D12" s="14" t="s">
        <v>96</v>
      </c>
      <c r="E12" s="15" t="s">
        <v>39</v>
      </c>
      <c r="F12" s="21" t="s">
        <v>66</v>
      </c>
      <c r="G12" s="3" t="s">
        <v>40</v>
      </c>
      <c r="H12" s="19" t="s">
        <v>78</v>
      </c>
      <c r="I12" s="15" t="s">
        <v>29</v>
      </c>
      <c r="J12" s="21" t="s">
        <v>67</v>
      </c>
      <c r="K12" s="58">
        <v>1175000</v>
      </c>
      <c r="L12" s="3" t="s">
        <v>81</v>
      </c>
      <c r="M12" s="57" t="s">
        <v>70</v>
      </c>
      <c r="N12" s="57" t="s">
        <v>70</v>
      </c>
      <c r="O12" s="57" t="s">
        <v>70</v>
      </c>
      <c r="P12">
        <v>5053</v>
      </c>
    </row>
    <row r="13" spans="1:16" ht="25.5" x14ac:dyDescent="0.2">
      <c r="A13" s="29">
        <f t="shared" si="0"/>
        <v>6</v>
      </c>
      <c r="B13" s="17" t="s">
        <v>9</v>
      </c>
      <c r="C13" s="14">
        <v>1919956</v>
      </c>
      <c r="D13" s="14" t="s">
        <v>96</v>
      </c>
      <c r="E13" s="15" t="s">
        <v>10</v>
      </c>
      <c r="F13" s="21" t="s">
        <v>66</v>
      </c>
      <c r="G13" s="20" t="s">
        <v>52</v>
      </c>
      <c r="H13" s="16" t="s">
        <v>82</v>
      </c>
      <c r="I13" s="3" t="s">
        <v>83</v>
      </c>
      <c r="J13" s="21" t="s">
        <v>67</v>
      </c>
      <c r="K13" s="58">
        <v>525000</v>
      </c>
      <c r="L13" s="3" t="s">
        <v>84</v>
      </c>
      <c r="M13" s="57" t="s">
        <v>70</v>
      </c>
      <c r="N13" s="57" t="s">
        <v>70</v>
      </c>
      <c r="O13" s="57" t="s">
        <v>70</v>
      </c>
      <c r="P13">
        <v>5053</v>
      </c>
    </row>
    <row r="14" spans="1:16" ht="25.5" x14ac:dyDescent="0.2">
      <c r="A14" s="29">
        <f t="shared" si="0"/>
        <v>7</v>
      </c>
      <c r="B14" s="30" t="s">
        <v>47</v>
      </c>
      <c r="C14" s="2">
        <v>1084729</v>
      </c>
      <c r="D14" s="14" t="s">
        <v>96</v>
      </c>
      <c r="E14" s="15" t="s">
        <v>48</v>
      </c>
      <c r="F14" s="21" t="s">
        <v>66</v>
      </c>
      <c r="G14" s="20" t="s">
        <v>52</v>
      </c>
      <c r="H14" s="16" t="s">
        <v>82</v>
      </c>
      <c r="I14" s="3" t="s">
        <v>83</v>
      </c>
      <c r="J14" s="21" t="s">
        <v>67</v>
      </c>
      <c r="K14" s="58">
        <v>525000</v>
      </c>
      <c r="L14" s="3" t="s">
        <v>84</v>
      </c>
      <c r="M14" s="57" t="s">
        <v>70</v>
      </c>
      <c r="N14" s="57" t="s">
        <v>70</v>
      </c>
      <c r="O14" s="57" t="s">
        <v>70</v>
      </c>
      <c r="P14">
        <v>5053</v>
      </c>
    </row>
    <row r="15" spans="1:16" ht="25.5" x14ac:dyDescent="0.2">
      <c r="A15" s="29">
        <f t="shared" si="0"/>
        <v>8</v>
      </c>
      <c r="B15" s="30" t="s">
        <v>18</v>
      </c>
      <c r="C15" s="2">
        <v>657643</v>
      </c>
      <c r="D15" s="14" t="s">
        <v>96</v>
      </c>
      <c r="E15" s="15" t="s">
        <v>16</v>
      </c>
      <c r="F15" s="21" t="s">
        <v>66</v>
      </c>
      <c r="G15" s="3" t="s">
        <v>85</v>
      </c>
      <c r="H15" s="16" t="s">
        <v>86</v>
      </c>
      <c r="I15" s="15" t="s">
        <v>87</v>
      </c>
      <c r="J15" s="21" t="s">
        <v>67</v>
      </c>
      <c r="K15" s="58">
        <v>525000</v>
      </c>
      <c r="L15" s="3" t="s">
        <v>88</v>
      </c>
      <c r="M15" s="57" t="s">
        <v>70</v>
      </c>
      <c r="N15" s="57" t="s">
        <v>70</v>
      </c>
      <c r="O15" s="57" t="s">
        <v>70</v>
      </c>
      <c r="P15">
        <v>5054</v>
      </c>
    </row>
    <row r="16" spans="1:16" ht="25.5" x14ac:dyDescent="0.2">
      <c r="A16" s="29">
        <f t="shared" si="0"/>
        <v>9</v>
      </c>
      <c r="B16" s="17" t="s">
        <v>17</v>
      </c>
      <c r="C16" s="14">
        <v>1771125</v>
      </c>
      <c r="D16" s="14" t="s">
        <v>96</v>
      </c>
      <c r="E16" s="17" t="s">
        <v>16</v>
      </c>
      <c r="F16" s="21" t="s">
        <v>66</v>
      </c>
      <c r="G16" s="3" t="s">
        <v>85</v>
      </c>
      <c r="H16" s="16" t="s">
        <v>86</v>
      </c>
      <c r="I16" s="15" t="s">
        <v>87</v>
      </c>
      <c r="J16" s="21" t="s">
        <v>67</v>
      </c>
      <c r="K16" s="58">
        <v>525000</v>
      </c>
      <c r="L16" s="3" t="s">
        <v>88</v>
      </c>
      <c r="M16" s="57" t="s">
        <v>70</v>
      </c>
      <c r="N16" s="57" t="s">
        <v>70</v>
      </c>
      <c r="O16" s="57" t="s">
        <v>70</v>
      </c>
      <c r="P16">
        <v>5054</v>
      </c>
    </row>
    <row r="17" spans="1:16" ht="25.5" x14ac:dyDescent="0.2">
      <c r="A17" s="29">
        <f t="shared" si="0"/>
        <v>10</v>
      </c>
      <c r="B17" s="30" t="s">
        <v>18</v>
      </c>
      <c r="C17" s="2">
        <v>657643</v>
      </c>
      <c r="D17" s="14" t="s">
        <v>96</v>
      </c>
      <c r="E17" s="15" t="s">
        <v>16</v>
      </c>
      <c r="F17" s="21" t="s">
        <v>66</v>
      </c>
      <c r="G17" s="3" t="s">
        <v>37</v>
      </c>
      <c r="H17" s="16" t="s">
        <v>89</v>
      </c>
      <c r="I17" s="15" t="s">
        <v>90</v>
      </c>
      <c r="J17" s="21" t="s">
        <v>67</v>
      </c>
      <c r="K17" s="58">
        <v>705000</v>
      </c>
      <c r="L17" s="3" t="s">
        <v>91</v>
      </c>
      <c r="M17" s="57" t="s">
        <v>70</v>
      </c>
      <c r="N17" s="57" t="s">
        <v>70</v>
      </c>
      <c r="O17" s="57" t="s">
        <v>70</v>
      </c>
      <c r="P17">
        <v>5054</v>
      </c>
    </row>
    <row r="18" spans="1:16" ht="25.5" x14ac:dyDescent="0.2">
      <c r="A18" s="29">
        <f t="shared" si="0"/>
        <v>11</v>
      </c>
      <c r="B18" s="30" t="s">
        <v>25</v>
      </c>
      <c r="C18" s="14">
        <v>3795736</v>
      </c>
      <c r="D18" s="14" t="s">
        <v>96</v>
      </c>
      <c r="E18" s="15" t="s">
        <v>16</v>
      </c>
      <c r="F18" s="21" t="s">
        <v>66</v>
      </c>
      <c r="G18" s="3" t="s">
        <v>37</v>
      </c>
      <c r="H18" s="16" t="s">
        <v>89</v>
      </c>
      <c r="I18" s="15" t="s">
        <v>90</v>
      </c>
      <c r="J18" s="21" t="s">
        <v>67</v>
      </c>
      <c r="K18" s="58">
        <v>705000</v>
      </c>
      <c r="L18" s="3" t="s">
        <v>91</v>
      </c>
      <c r="M18" s="57" t="s">
        <v>70</v>
      </c>
      <c r="N18" s="57" t="s">
        <v>70</v>
      </c>
      <c r="O18" s="57" t="s">
        <v>70</v>
      </c>
      <c r="P18">
        <v>5054</v>
      </c>
    </row>
    <row r="19" spans="1:16" ht="25.5" x14ac:dyDescent="0.2">
      <c r="A19" s="29">
        <f t="shared" si="0"/>
        <v>12</v>
      </c>
      <c r="B19" s="30" t="s">
        <v>45</v>
      </c>
      <c r="C19" s="2">
        <v>3969569</v>
      </c>
      <c r="D19" s="14" t="s">
        <v>96</v>
      </c>
      <c r="E19" s="15" t="s">
        <v>26</v>
      </c>
      <c r="F19" s="21" t="s">
        <v>66</v>
      </c>
      <c r="G19" s="3" t="s">
        <v>34</v>
      </c>
      <c r="H19" s="16" t="s">
        <v>92</v>
      </c>
      <c r="I19" s="3" t="s">
        <v>93</v>
      </c>
      <c r="J19" s="21" t="s">
        <v>67</v>
      </c>
      <c r="K19" s="58">
        <v>600000</v>
      </c>
      <c r="L19" s="3" t="s">
        <v>94</v>
      </c>
      <c r="M19" s="57" t="s">
        <v>70</v>
      </c>
      <c r="N19" s="57" t="s">
        <v>70</v>
      </c>
      <c r="O19" s="57" t="s">
        <v>70</v>
      </c>
      <c r="P19">
        <v>5054</v>
      </c>
    </row>
    <row r="20" spans="1:16" ht="25.5" x14ac:dyDescent="0.2">
      <c r="A20" s="29">
        <f t="shared" si="0"/>
        <v>13</v>
      </c>
      <c r="B20" s="30" t="s">
        <v>19</v>
      </c>
      <c r="C20" s="2">
        <v>4078545</v>
      </c>
      <c r="D20" s="14" t="s">
        <v>96</v>
      </c>
      <c r="E20" s="17" t="s">
        <v>16</v>
      </c>
      <c r="F20" s="21" t="s">
        <v>144</v>
      </c>
      <c r="G20" s="3" t="s">
        <v>34</v>
      </c>
      <c r="H20" s="16" t="s">
        <v>92</v>
      </c>
      <c r="I20" s="3" t="s">
        <v>93</v>
      </c>
      <c r="J20" s="21" t="s">
        <v>67</v>
      </c>
      <c r="K20" s="58">
        <v>600000</v>
      </c>
      <c r="L20" s="3" t="s">
        <v>94</v>
      </c>
      <c r="M20" s="57" t="s">
        <v>70</v>
      </c>
      <c r="N20" s="57" t="s">
        <v>70</v>
      </c>
      <c r="O20" s="57" t="s">
        <v>70</v>
      </c>
      <c r="P20">
        <v>5054</v>
      </c>
    </row>
    <row r="21" spans="1:16" ht="38.25" x14ac:dyDescent="0.2">
      <c r="A21" s="29">
        <f t="shared" si="0"/>
        <v>14</v>
      </c>
      <c r="B21" s="17" t="s">
        <v>95</v>
      </c>
      <c r="C21" s="14">
        <v>3619512</v>
      </c>
      <c r="D21" s="14" t="s">
        <v>96</v>
      </c>
      <c r="E21" s="15" t="s">
        <v>44</v>
      </c>
      <c r="F21" s="21" t="s">
        <v>66</v>
      </c>
      <c r="G21" s="3" t="s">
        <v>38</v>
      </c>
      <c r="H21" s="16" t="s">
        <v>97</v>
      </c>
      <c r="I21" s="15" t="s">
        <v>99</v>
      </c>
      <c r="J21" s="21" t="s">
        <v>67</v>
      </c>
      <c r="K21" s="58">
        <v>2115000</v>
      </c>
      <c r="L21" s="3" t="s">
        <v>98</v>
      </c>
      <c r="M21" s="57" t="s">
        <v>70</v>
      </c>
      <c r="N21" s="57" t="s">
        <v>70</v>
      </c>
      <c r="O21" s="57" t="s">
        <v>70</v>
      </c>
      <c r="P21" s="61">
        <v>5055</v>
      </c>
    </row>
    <row r="22" spans="1:16" ht="38.25" x14ac:dyDescent="0.2">
      <c r="A22" s="29">
        <f t="shared" si="0"/>
        <v>15</v>
      </c>
      <c r="B22" s="30" t="s">
        <v>43</v>
      </c>
      <c r="C22" s="2">
        <v>3793377</v>
      </c>
      <c r="D22" s="14" t="s">
        <v>96</v>
      </c>
      <c r="E22" s="15" t="s">
        <v>44</v>
      </c>
      <c r="F22" s="21" t="s">
        <v>66</v>
      </c>
      <c r="G22" s="3" t="s">
        <v>38</v>
      </c>
      <c r="H22" s="16" t="s">
        <v>97</v>
      </c>
      <c r="I22" s="15" t="s">
        <v>99</v>
      </c>
      <c r="J22" s="21" t="s">
        <v>67</v>
      </c>
      <c r="K22" s="58">
        <v>2115000</v>
      </c>
      <c r="L22" s="3" t="s">
        <v>98</v>
      </c>
      <c r="M22" s="57" t="s">
        <v>70</v>
      </c>
      <c r="N22" s="57" t="s">
        <v>70</v>
      </c>
      <c r="O22" s="57" t="s">
        <v>70</v>
      </c>
      <c r="P22" s="61">
        <v>5055</v>
      </c>
    </row>
    <row r="23" spans="1:16" ht="38.25" x14ac:dyDescent="0.2">
      <c r="A23" s="29">
        <f t="shared" si="0"/>
        <v>16</v>
      </c>
      <c r="B23" s="30" t="s">
        <v>41</v>
      </c>
      <c r="C23" s="2">
        <v>729845</v>
      </c>
      <c r="D23" s="14" t="s">
        <v>8</v>
      </c>
      <c r="E23" s="15" t="s">
        <v>42</v>
      </c>
      <c r="F23" s="21" t="s">
        <v>66</v>
      </c>
      <c r="G23" s="3" t="s">
        <v>38</v>
      </c>
      <c r="H23" s="16" t="s">
        <v>100</v>
      </c>
      <c r="I23" s="15" t="s">
        <v>101</v>
      </c>
      <c r="J23" s="21" t="s">
        <v>67</v>
      </c>
      <c r="K23" s="58">
        <v>1175000</v>
      </c>
      <c r="L23" s="3" t="s">
        <v>102</v>
      </c>
      <c r="M23" s="57" t="s">
        <v>70</v>
      </c>
      <c r="N23" s="57" t="s">
        <v>70</v>
      </c>
      <c r="O23" s="57" t="s">
        <v>70</v>
      </c>
      <c r="P23">
        <v>5055</v>
      </c>
    </row>
    <row r="24" spans="1:16" ht="38.25" x14ac:dyDescent="0.2">
      <c r="A24" s="29">
        <f t="shared" si="0"/>
        <v>17</v>
      </c>
      <c r="B24" s="30" t="s">
        <v>47</v>
      </c>
      <c r="C24" s="2">
        <v>1084729</v>
      </c>
      <c r="D24" s="14" t="s">
        <v>96</v>
      </c>
      <c r="E24" s="15" t="s">
        <v>48</v>
      </c>
      <c r="F24" s="21" t="s">
        <v>66</v>
      </c>
      <c r="G24" s="3" t="s">
        <v>38</v>
      </c>
      <c r="H24" s="16" t="s">
        <v>100</v>
      </c>
      <c r="I24" s="15" t="s">
        <v>101</v>
      </c>
      <c r="J24" s="21" t="s">
        <v>67</v>
      </c>
      <c r="K24" s="58">
        <v>1175000</v>
      </c>
      <c r="L24" s="3" t="s">
        <v>102</v>
      </c>
      <c r="M24" s="57" t="s">
        <v>70</v>
      </c>
      <c r="N24" s="57" t="s">
        <v>70</v>
      </c>
      <c r="O24" s="57" t="s">
        <v>70</v>
      </c>
      <c r="P24">
        <v>5055</v>
      </c>
    </row>
    <row r="25" spans="1:16" ht="25.5" x14ac:dyDescent="0.2">
      <c r="A25" s="29">
        <f t="shared" si="0"/>
        <v>18</v>
      </c>
      <c r="B25" s="17" t="s">
        <v>103</v>
      </c>
      <c r="C25" s="14">
        <v>1417934</v>
      </c>
      <c r="D25" s="14" t="s">
        <v>8</v>
      </c>
      <c r="E25" s="17" t="s">
        <v>51</v>
      </c>
      <c r="F25" s="21" t="s">
        <v>66</v>
      </c>
      <c r="G25" s="3" t="s">
        <v>36</v>
      </c>
      <c r="H25" s="16" t="s">
        <v>104</v>
      </c>
      <c r="I25" s="15" t="s">
        <v>105</v>
      </c>
      <c r="J25" s="21" t="s">
        <v>67</v>
      </c>
      <c r="K25" s="58">
        <v>705000</v>
      </c>
      <c r="L25" s="5" t="s">
        <v>107</v>
      </c>
      <c r="M25" s="57" t="s">
        <v>70</v>
      </c>
      <c r="N25" s="57" t="s">
        <v>70</v>
      </c>
      <c r="O25" s="57" t="s">
        <v>70</v>
      </c>
      <c r="P25">
        <v>5056</v>
      </c>
    </row>
    <row r="26" spans="1:16" ht="38.25" x14ac:dyDescent="0.2">
      <c r="A26" s="29">
        <f t="shared" si="0"/>
        <v>19</v>
      </c>
      <c r="B26" s="30" t="s">
        <v>18</v>
      </c>
      <c r="C26" s="2">
        <v>657643</v>
      </c>
      <c r="D26" s="14" t="s">
        <v>96</v>
      </c>
      <c r="E26" s="15" t="s">
        <v>16</v>
      </c>
      <c r="F26" s="21" t="s">
        <v>66</v>
      </c>
      <c r="G26" s="3" t="s">
        <v>49</v>
      </c>
      <c r="H26" s="16" t="s">
        <v>136</v>
      </c>
      <c r="I26" s="15" t="s">
        <v>106</v>
      </c>
      <c r="J26" s="21" t="s">
        <v>67</v>
      </c>
      <c r="K26" s="58">
        <v>705000</v>
      </c>
      <c r="L26" s="3" t="s">
        <v>108</v>
      </c>
      <c r="M26" s="57" t="s">
        <v>70</v>
      </c>
      <c r="N26" s="57" t="s">
        <v>70</v>
      </c>
      <c r="O26" s="57" t="s">
        <v>70</v>
      </c>
      <c r="P26">
        <v>5056</v>
      </c>
    </row>
    <row r="27" spans="1:16" ht="38.25" x14ac:dyDescent="0.2">
      <c r="A27" s="29">
        <f t="shared" si="0"/>
        <v>20</v>
      </c>
      <c r="B27" s="17" t="s">
        <v>17</v>
      </c>
      <c r="C27" s="14">
        <v>1771125</v>
      </c>
      <c r="D27" s="14" t="s">
        <v>96</v>
      </c>
      <c r="E27" s="17" t="s">
        <v>16</v>
      </c>
      <c r="F27" s="21" t="s">
        <v>66</v>
      </c>
      <c r="G27" s="3" t="s">
        <v>49</v>
      </c>
      <c r="H27" s="16" t="s">
        <v>136</v>
      </c>
      <c r="I27" s="15" t="s">
        <v>106</v>
      </c>
      <c r="J27" s="21" t="s">
        <v>67</v>
      </c>
      <c r="K27" s="58">
        <v>705000</v>
      </c>
      <c r="L27" s="3" t="s">
        <v>108</v>
      </c>
      <c r="M27" s="57" t="s">
        <v>70</v>
      </c>
      <c r="N27" s="57" t="s">
        <v>70</v>
      </c>
      <c r="O27" s="57" t="s">
        <v>70</v>
      </c>
      <c r="P27">
        <v>5056</v>
      </c>
    </row>
    <row r="28" spans="1:16" ht="25.5" x14ac:dyDescent="0.2">
      <c r="A28" s="29">
        <f t="shared" si="0"/>
        <v>21</v>
      </c>
      <c r="B28" s="30" t="s">
        <v>19</v>
      </c>
      <c r="C28" s="2">
        <v>4078545</v>
      </c>
      <c r="D28" s="14" t="s">
        <v>96</v>
      </c>
      <c r="E28" s="17" t="s">
        <v>16</v>
      </c>
      <c r="F28" s="21" t="s">
        <v>144</v>
      </c>
      <c r="G28" s="3" t="s">
        <v>49</v>
      </c>
      <c r="H28" s="16" t="s">
        <v>109</v>
      </c>
      <c r="I28" s="3" t="s">
        <v>110</v>
      </c>
      <c r="J28" s="21" t="s">
        <v>67</v>
      </c>
      <c r="K28" s="58">
        <v>705000</v>
      </c>
      <c r="L28" s="3" t="s">
        <v>111</v>
      </c>
      <c r="M28" s="57" t="s">
        <v>70</v>
      </c>
      <c r="N28" s="57" t="s">
        <v>70</v>
      </c>
      <c r="O28" s="57" t="s">
        <v>70</v>
      </c>
      <c r="P28">
        <v>5056</v>
      </c>
    </row>
    <row r="29" spans="1:16" ht="25.5" x14ac:dyDescent="0.2">
      <c r="A29" s="29">
        <f t="shared" si="0"/>
        <v>22</v>
      </c>
      <c r="B29" s="30" t="s">
        <v>47</v>
      </c>
      <c r="C29" s="2">
        <v>1084729</v>
      </c>
      <c r="D29" s="14" t="s">
        <v>96</v>
      </c>
      <c r="E29" s="15" t="s">
        <v>48</v>
      </c>
      <c r="F29" s="21" t="s">
        <v>66</v>
      </c>
      <c r="G29" s="3" t="s">
        <v>112</v>
      </c>
      <c r="H29" s="16" t="s">
        <v>113</v>
      </c>
      <c r="I29" s="15" t="s">
        <v>114</v>
      </c>
      <c r="J29" s="21" t="s">
        <v>67</v>
      </c>
      <c r="K29" s="58">
        <v>600000</v>
      </c>
      <c r="L29" s="3" t="s">
        <v>115</v>
      </c>
      <c r="M29" s="57" t="s">
        <v>70</v>
      </c>
      <c r="N29" s="57" t="s">
        <v>70</v>
      </c>
      <c r="O29" s="57" t="s">
        <v>70</v>
      </c>
      <c r="P29">
        <v>5057</v>
      </c>
    </row>
    <row r="30" spans="1:16" ht="25.5" x14ac:dyDescent="0.2">
      <c r="A30" s="29">
        <f t="shared" si="0"/>
        <v>23</v>
      </c>
      <c r="B30" s="17" t="s">
        <v>32</v>
      </c>
      <c r="C30" s="14">
        <v>1218197</v>
      </c>
      <c r="D30" s="14" t="s">
        <v>96</v>
      </c>
      <c r="E30" s="15" t="s">
        <v>11</v>
      </c>
      <c r="F30" s="21" t="s">
        <v>66</v>
      </c>
      <c r="G30" s="3" t="s">
        <v>112</v>
      </c>
      <c r="H30" s="16" t="s">
        <v>113</v>
      </c>
      <c r="I30" s="15" t="s">
        <v>114</v>
      </c>
      <c r="J30" s="21" t="s">
        <v>67</v>
      </c>
      <c r="K30" s="58">
        <v>600000</v>
      </c>
      <c r="L30" s="3" t="s">
        <v>115</v>
      </c>
      <c r="M30" s="57" t="s">
        <v>70</v>
      </c>
      <c r="N30" s="57" t="s">
        <v>70</v>
      </c>
      <c r="O30" s="57" t="s">
        <v>70</v>
      </c>
      <c r="P30">
        <v>5057</v>
      </c>
    </row>
    <row r="31" spans="1:16" ht="25.5" x14ac:dyDescent="0.2">
      <c r="A31" s="29">
        <f t="shared" si="0"/>
        <v>24</v>
      </c>
      <c r="B31" s="17" t="s">
        <v>116</v>
      </c>
      <c r="C31" s="14">
        <v>3361267</v>
      </c>
      <c r="D31" s="14" t="s">
        <v>96</v>
      </c>
      <c r="E31" s="18" t="s">
        <v>117</v>
      </c>
      <c r="F31" s="21" t="s">
        <v>66</v>
      </c>
      <c r="G31" s="3" t="s">
        <v>49</v>
      </c>
      <c r="H31" s="16" t="s">
        <v>109</v>
      </c>
      <c r="I31" s="3" t="s">
        <v>119</v>
      </c>
      <c r="J31" s="21" t="s">
        <v>67</v>
      </c>
      <c r="K31" s="58">
        <v>705000</v>
      </c>
      <c r="L31" s="3" t="s">
        <v>118</v>
      </c>
      <c r="M31" s="57" t="s">
        <v>70</v>
      </c>
      <c r="N31" s="57" t="s">
        <v>70</v>
      </c>
      <c r="O31" s="57" t="s">
        <v>70</v>
      </c>
      <c r="P31">
        <v>5077</v>
      </c>
    </row>
    <row r="32" spans="1:16" ht="38.25" x14ac:dyDescent="0.2">
      <c r="A32" s="29">
        <f t="shared" si="0"/>
        <v>25</v>
      </c>
      <c r="B32" s="17" t="s">
        <v>32</v>
      </c>
      <c r="C32" s="14">
        <v>1218197</v>
      </c>
      <c r="D32" s="14" t="s">
        <v>96</v>
      </c>
      <c r="E32" s="15" t="s">
        <v>11</v>
      </c>
      <c r="F32" s="21" t="s">
        <v>66</v>
      </c>
      <c r="G32" s="3" t="s">
        <v>121</v>
      </c>
      <c r="H32" s="16" t="s">
        <v>122</v>
      </c>
      <c r="I32" s="15" t="s">
        <v>123</v>
      </c>
      <c r="J32" s="21" t="s">
        <v>67</v>
      </c>
      <c r="K32" s="58">
        <v>200000</v>
      </c>
      <c r="L32" s="3" t="s">
        <v>124</v>
      </c>
      <c r="M32" s="57" t="s">
        <v>70</v>
      </c>
      <c r="N32" s="57" t="s">
        <v>70</v>
      </c>
      <c r="O32" s="57" t="s">
        <v>70</v>
      </c>
      <c r="P32">
        <v>5079</v>
      </c>
    </row>
    <row r="33" spans="1:16" ht="38.25" x14ac:dyDescent="0.2">
      <c r="A33" s="29">
        <f t="shared" si="0"/>
        <v>26</v>
      </c>
      <c r="B33" s="17" t="s">
        <v>14</v>
      </c>
      <c r="C33" s="14">
        <v>5609080</v>
      </c>
      <c r="D33" s="14" t="s">
        <v>120</v>
      </c>
      <c r="E33" s="15" t="s">
        <v>11</v>
      </c>
      <c r="F33" s="21" t="s">
        <v>66</v>
      </c>
      <c r="G33" s="3" t="s">
        <v>121</v>
      </c>
      <c r="H33" s="16" t="s">
        <v>122</v>
      </c>
      <c r="I33" s="15" t="s">
        <v>123</v>
      </c>
      <c r="J33" s="21" t="s">
        <v>67</v>
      </c>
      <c r="K33" s="58">
        <v>200000</v>
      </c>
      <c r="L33" s="3" t="s">
        <v>124</v>
      </c>
      <c r="M33" s="57" t="s">
        <v>70</v>
      </c>
      <c r="N33" s="57" t="s">
        <v>70</v>
      </c>
      <c r="O33" s="57" t="s">
        <v>70</v>
      </c>
      <c r="P33">
        <v>5079</v>
      </c>
    </row>
    <row r="34" spans="1:16" ht="38.25" x14ac:dyDescent="0.2">
      <c r="A34" s="29">
        <f t="shared" si="0"/>
        <v>27</v>
      </c>
      <c r="B34" s="30" t="s">
        <v>15</v>
      </c>
      <c r="C34" s="2">
        <v>1799196</v>
      </c>
      <c r="D34" s="14" t="s">
        <v>96</v>
      </c>
      <c r="E34" s="15" t="s">
        <v>11</v>
      </c>
      <c r="F34" s="21" t="s">
        <v>66</v>
      </c>
      <c r="G34" s="20" t="s">
        <v>35</v>
      </c>
      <c r="H34" s="16" t="s">
        <v>125</v>
      </c>
      <c r="I34" s="15" t="s">
        <v>123</v>
      </c>
      <c r="J34" s="21" t="s">
        <v>67</v>
      </c>
      <c r="K34" s="58">
        <v>1645000</v>
      </c>
      <c r="L34" s="3" t="s">
        <v>126</v>
      </c>
      <c r="M34" s="57" t="s">
        <v>70</v>
      </c>
      <c r="N34" s="57" t="s">
        <v>70</v>
      </c>
      <c r="O34" s="57" t="s">
        <v>70</v>
      </c>
      <c r="P34">
        <v>5029</v>
      </c>
    </row>
    <row r="35" spans="1:16" ht="38.25" x14ac:dyDescent="0.2">
      <c r="A35" s="29">
        <f t="shared" si="0"/>
        <v>28</v>
      </c>
      <c r="B35" s="17" t="s">
        <v>9</v>
      </c>
      <c r="C35" s="14">
        <v>1919956</v>
      </c>
      <c r="D35" s="14" t="s">
        <v>96</v>
      </c>
      <c r="E35" s="15" t="s">
        <v>10</v>
      </c>
      <c r="F35" s="21" t="s">
        <v>66</v>
      </c>
      <c r="G35" s="20" t="s">
        <v>35</v>
      </c>
      <c r="H35" s="16" t="s">
        <v>125</v>
      </c>
      <c r="I35" s="15" t="s">
        <v>123</v>
      </c>
      <c r="J35" s="21" t="s">
        <v>67</v>
      </c>
      <c r="K35" s="58">
        <v>1645000</v>
      </c>
      <c r="L35" s="3" t="s">
        <v>126</v>
      </c>
      <c r="M35" s="57" t="s">
        <v>70</v>
      </c>
      <c r="N35" s="57" t="s">
        <v>70</v>
      </c>
      <c r="O35" s="57" t="s">
        <v>70</v>
      </c>
      <c r="P35">
        <v>5029</v>
      </c>
    </row>
    <row r="36" spans="1:16" s="42" customFormat="1" ht="25.5" customHeight="1" x14ac:dyDescent="0.2">
      <c r="A36" s="60"/>
      <c r="B36" s="77" t="s">
        <v>146</v>
      </c>
      <c r="C36" s="78"/>
      <c r="D36" s="78"/>
      <c r="E36" s="78"/>
      <c r="F36" s="78"/>
      <c r="G36" s="78"/>
      <c r="H36" s="78"/>
      <c r="I36" s="78"/>
      <c r="J36" s="79"/>
      <c r="K36" s="80">
        <f>SUM(K8:K35)</f>
        <v>27930000</v>
      </c>
      <c r="L36" s="81"/>
      <c r="M36" s="82"/>
      <c r="N36" s="82"/>
      <c r="O36" s="82"/>
      <c r="P36" s="83"/>
    </row>
    <row r="37" spans="1:16" s="42" customFormat="1" ht="25.5" customHeight="1" x14ac:dyDescent="0.2">
      <c r="A37" s="84"/>
      <c r="B37" s="77" t="s">
        <v>146</v>
      </c>
      <c r="C37" s="78"/>
      <c r="D37" s="78"/>
      <c r="E37" s="78"/>
      <c r="F37" s="78"/>
      <c r="G37" s="78"/>
      <c r="H37" s="78"/>
      <c r="I37" s="78"/>
      <c r="J37" s="79"/>
      <c r="K37" s="80">
        <f>+K36</f>
        <v>27930000</v>
      </c>
      <c r="L37" s="81"/>
      <c r="M37" s="82"/>
      <c r="N37" s="82"/>
      <c r="O37" s="82"/>
      <c r="P37" s="83"/>
    </row>
    <row r="38" spans="1:16" ht="38.25" x14ac:dyDescent="0.2">
      <c r="A38" s="29">
        <f>+A35+1</f>
        <v>29</v>
      </c>
      <c r="B38" s="30" t="s">
        <v>12</v>
      </c>
      <c r="C38" s="2">
        <v>2016523</v>
      </c>
      <c r="D38" s="14" t="s">
        <v>96</v>
      </c>
      <c r="E38" s="17" t="s">
        <v>13</v>
      </c>
      <c r="F38" s="21" t="s">
        <v>66</v>
      </c>
      <c r="G38" s="3" t="s">
        <v>128</v>
      </c>
      <c r="H38" s="16" t="s">
        <v>125</v>
      </c>
      <c r="I38" s="15" t="s">
        <v>123</v>
      </c>
      <c r="J38" s="21" t="s">
        <v>67</v>
      </c>
      <c r="K38" s="58">
        <v>1225000</v>
      </c>
      <c r="L38" s="3" t="s">
        <v>127</v>
      </c>
      <c r="M38" s="57" t="s">
        <v>70</v>
      </c>
      <c r="N38" s="57" t="s">
        <v>70</v>
      </c>
      <c r="O38" s="57" t="s">
        <v>70</v>
      </c>
      <c r="P38">
        <v>5029</v>
      </c>
    </row>
    <row r="39" spans="1:16" ht="38.25" x14ac:dyDescent="0.2">
      <c r="A39" s="29">
        <f t="shared" si="0"/>
        <v>30</v>
      </c>
      <c r="B39" s="17" t="s">
        <v>20</v>
      </c>
      <c r="C39" s="14">
        <v>1636414</v>
      </c>
      <c r="D39" s="14" t="s">
        <v>96</v>
      </c>
      <c r="E39" s="15" t="s">
        <v>10</v>
      </c>
      <c r="F39" s="21" t="s">
        <v>66</v>
      </c>
      <c r="G39" s="3" t="s">
        <v>128</v>
      </c>
      <c r="H39" s="16" t="s">
        <v>125</v>
      </c>
      <c r="I39" s="15" t="s">
        <v>123</v>
      </c>
      <c r="J39" s="21" t="s">
        <v>67</v>
      </c>
      <c r="K39" s="58">
        <v>1225000</v>
      </c>
      <c r="L39" s="3" t="s">
        <v>127</v>
      </c>
      <c r="M39" s="57" t="s">
        <v>70</v>
      </c>
      <c r="N39" s="57" t="s">
        <v>70</v>
      </c>
      <c r="O39" s="57" t="s">
        <v>70</v>
      </c>
      <c r="P39">
        <v>5029</v>
      </c>
    </row>
    <row r="40" spans="1:16" ht="38.25" x14ac:dyDescent="0.2">
      <c r="A40" s="29">
        <f t="shared" si="0"/>
        <v>31</v>
      </c>
      <c r="B40" s="30" t="s">
        <v>12</v>
      </c>
      <c r="C40" s="2">
        <v>2016523</v>
      </c>
      <c r="D40" s="14" t="s">
        <v>96</v>
      </c>
      <c r="E40" s="17" t="s">
        <v>13</v>
      </c>
      <c r="F40" s="21" t="s">
        <v>66</v>
      </c>
      <c r="G40" s="3" t="s">
        <v>129</v>
      </c>
      <c r="H40" s="16" t="s">
        <v>130</v>
      </c>
      <c r="I40" s="15" t="s">
        <v>123</v>
      </c>
      <c r="J40" s="21" t="s">
        <v>67</v>
      </c>
      <c r="K40" s="58">
        <v>1275000</v>
      </c>
      <c r="L40" s="3" t="s">
        <v>131</v>
      </c>
      <c r="M40" s="57" t="s">
        <v>70</v>
      </c>
      <c r="N40" s="57" t="s">
        <v>70</v>
      </c>
      <c r="O40" s="57" t="s">
        <v>70</v>
      </c>
      <c r="P40">
        <v>5029</v>
      </c>
    </row>
    <row r="41" spans="1:16" ht="38.25" x14ac:dyDescent="0.2">
      <c r="A41" s="29">
        <f t="shared" si="0"/>
        <v>32</v>
      </c>
      <c r="B41" s="17" t="s">
        <v>20</v>
      </c>
      <c r="C41" s="14">
        <v>1636414</v>
      </c>
      <c r="D41" s="14" t="s">
        <v>96</v>
      </c>
      <c r="E41" s="15" t="s">
        <v>10</v>
      </c>
      <c r="F41" s="21" t="s">
        <v>66</v>
      </c>
      <c r="G41" s="3" t="s">
        <v>129</v>
      </c>
      <c r="H41" s="16" t="s">
        <v>130</v>
      </c>
      <c r="I41" s="15" t="s">
        <v>123</v>
      </c>
      <c r="J41" s="21" t="s">
        <v>67</v>
      </c>
      <c r="K41" s="58">
        <v>1275000</v>
      </c>
      <c r="L41" s="3" t="s">
        <v>131</v>
      </c>
      <c r="M41" s="57" t="s">
        <v>70</v>
      </c>
      <c r="N41" s="57" t="s">
        <v>70</v>
      </c>
      <c r="O41" s="57" t="s">
        <v>70</v>
      </c>
      <c r="P41">
        <v>5029</v>
      </c>
    </row>
    <row r="42" spans="1:16" ht="25.5" x14ac:dyDescent="0.2">
      <c r="A42" s="29">
        <f t="shared" si="0"/>
        <v>33</v>
      </c>
      <c r="B42" s="30" t="s">
        <v>46</v>
      </c>
      <c r="C42" s="2">
        <v>4618995</v>
      </c>
      <c r="D42" s="14" t="s">
        <v>96</v>
      </c>
      <c r="E42" s="3" t="s">
        <v>22</v>
      </c>
      <c r="F42" s="21" t="s">
        <v>145</v>
      </c>
      <c r="G42" s="3" t="s">
        <v>40</v>
      </c>
      <c r="H42" s="19" t="s">
        <v>132</v>
      </c>
      <c r="I42" s="15" t="s">
        <v>53</v>
      </c>
      <c r="J42" s="21" t="s">
        <v>67</v>
      </c>
      <c r="K42" s="58">
        <v>2585000</v>
      </c>
      <c r="L42" s="3" t="s">
        <v>133</v>
      </c>
      <c r="M42" s="57" t="s">
        <v>70</v>
      </c>
      <c r="N42" s="57" t="s">
        <v>70</v>
      </c>
      <c r="O42" s="57" t="s">
        <v>70</v>
      </c>
      <c r="P42" s="61">
        <v>5029</v>
      </c>
    </row>
    <row r="43" spans="1:16" ht="25.5" x14ac:dyDescent="0.2">
      <c r="A43" s="29">
        <f t="shared" si="0"/>
        <v>34</v>
      </c>
      <c r="B43" s="30" t="s">
        <v>30</v>
      </c>
      <c r="C43" s="2">
        <v>2027914</v>
      </c>
      <c r="D43" s="14" t="s">
        <v>8</v>
      </c>
      <c r="E43" s="15" t="s">
        <v>23</v>
      </c>
      <c r="F43" s="21" t="s">
        <v>66</v>
      </c>
      <c r="G43" s="3" t="s">
        <v>37</v>
      </c>
      <c r="H43" s="19" t="s">
        <v>132</v>
      </c>
      <c r="I43" s="15" t="s">
        <v>134</v>
      </c>
      <c r="J43" s="21" t="s">
        <v>67</v>
      </c>
      <c r="K43" s="58">
        <v>2585000</v>
      </c>
      <c r="L43" s="3" t="s">
        <v>135</v>
      </c>
      <c r="M43" s="57" t="s">
        <v>70</v>
      </c>
      <c r="N43" s="57" t="s">
        <v>70</v>
      </c>
      <c r="O43" s="57" t="s">
        <v>70</v>
      </c>
      <c r="P43">
        <v>5029</v>
      </c>
    </row>
    <row r="44" spans="1:16" ht="25.5" x14ac:dyDescent="0.2">
      <c r="A44" s="29">
        <f t="shared" si="0"/>
        <v>35</v>
      </c>
      <c r="B44" s="30" t="s">
        <v>18</v>
      </c>
      <c r="C44" s="2">
        <v>657643</v>
      </c>
      <c r="D44" s="14" t="s">
        <v>96</v>
      </c>
      <c r="E44" s="15" t="s">
        <v>16</v>
      </c>
      <c r="F44" s="21" t="s">
        <v>66</v>
      </c>
      <c r="G44" s="3" t="s">
        <v>85</v>
      </c>
      <c r="H44" s="16" t="s">
        <v>86</v>
      </c>
      <c r="I44" s="15" t="s">
        <v>87</v>
      </c>
      <c r="J44" s="21" t="s">
        <v>67</v>
      </c>
      <c r="K44" s="58">
        <v>525000</v>
      </c>
      <c r="L44" s="3" t="s">
        <v>137</v>
      </c>
      <c r="M44" s="57" t="s">
        <v>70</v>
      </c>
      <c r="N44" s="57" t="s">
        <v>70</v>
      </c>
      <c r="O44" s="57" t="s">
        <v>70</v>
      </c>
      <c r="P44">
        <v>5030</v>
      </c>
    </row>
    <row r="45" spans="1:16" ht="25.5" x14ac:dyDescent="0.2">
      <c r="A45" s="29">
        <f t="shared" si="0"/>
        <v>36</v>
      </c>
      <c r="B45" s="17" t="s">
        <v>17</v>
      </c>
      <c r="C45" s="14">
        <v>1771125</v>
      </c>
      <c r="D45" s="14" t="s">
        <v>96</v>
      </c>
      <c r="E45" s="17" t="s">
        <v>16</v>
      </c>
      <c r="F45" s="21" t="s">
        <v>66</v>
      </c>
      <c r="G45" s="3" t="s">
        <v>85</v>
      </c>
      <c r="H45" s="16" t="s">
        <v>86</v>
      </c>
      <c r="I45" s="15" t="s">
        <v>87</v>
      </c>
      <c r="J45" s="21" t="s">
        <v>67</v>
      </c>
      <c r="K45" s="58">
        <v>525000</v>
      </c>
      <c r="L45" s="3" t="s">
        <v>137</v>
      </c>
      <c r="M45" s="57" t="s">
        <v>70</v>
      </c>
      <c r="N45" s="57" t="s">
        <v>70</v>
      </c>
      <c r="O45" s="57" t="s">
        <v>70</v>
      </c>
      <c r="P45">
        <v>5030</v>
      </c>
    </row>
    <row r="46" spans="1:16" ht="25.5" x14ac:dyDescent="0.2">
      <c r="A46" s="29">
        <f t="shared" si="0"/>
        <v>37</v>
      </c>
      <c r="B46" s="30" t="s">
        <v>27</v>
      </c>
      <c r="C46" s="14">
        <v>1126522</v>
      </c>
      <c r="D46" s="14" t="s">
        <v>96</v>
      </c>
      <c r="E46" s="17" t="s">
        <v>28</v>
      </c>
      <c r="F46" s="21" t="s">
        <v>66</v>
      </c>
      <c r="G46" s="3" t="s">
        <v>138</v>
      </c>
      <c r="H46" s="21" t="s">
        <v>139</v>
      </c>
      <c r="I46" s="3" t="s">
        <v>50</v>
      </c>
      <c r="J46" s="21" t="s">
        <v>67</v>
      </c>
      <c r="K46" s="58">
        <v>600000</v>
      </c>
      <c r="L46" s="3" t="s">
        <v>140</v>
      </c>
      <c r="M46" s="57" t="s">
        <v>70</v>
      </c>
      <c r="N46" s="57" t="s">
        <v>70</v>
      </c>
      <c r="O46" s="57" t="s">
        <v>70</v>
      </c>
      <c r="P46">
        <v>5030</v>
      </c>
    </row>
    <row r="47" spans="1:16" s="32" customFormat="1" ht="21" customHeight="1" x14ac:dyDescent="0.25">
      <c r="A47" s="64" t="s">
        <v>64</v>
      </c>
      <c r="B47" s="65"/>
      <c r="C47" s="65"/>
      <c r="D47" s="65"/>
      <c r="E47" s="65"/>
      <c r="F47" s="65"/>
      <c r="G47" s="65"/>
      <c r="H47" s="65"/>
      <c r="I47" s="65"/>
      <c r="J47" s="66"/>
      <c r="K47" s="59">
        <f>SUM(K37:K46)</f>
        <v>39750000</v>
      </c>
      <c r="L47" s="36"/>
      <c r="M47" s="36"/>
      <c r="N47" s="36"/>
      <c r="O47" s="38">
        <v>0</v>
      </c>
      <c r="P47" s="37"/>
    </row>
    <row r="48" spans="1:16" s="32" customFormat="1" ht="21" customHeight="1" x14ac:dyDescent="0.25">
      <c r="A48" s="39"/>
      <c r="B48" s="40"/>
      <c r="C48" s="67" t="s">
        <v>141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  <c r="P48" s="41"/>
    </row>
    <row r="49" spans="1:19" s="32" customFormat="1" ht="21" customHeight="1" x14ac:dyDescent="0.25">
      <c r="A49" s="39"/>
      <c r="B49" s="40"/>
      <c r="C49" s="67" t="s">
        <v>142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41"/>
    </row>
    <row r="50" spans="1:19" s="32" customFormat="1" ht="21" customHeight="1" x14ac:dyDescent="0.25">
      <c r="A50" s="39"/>
      <c r="B50" s="40"/>
      <c r="C50" s="67" t="s">
        <v>143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  <c r="P50" s="41"/>
    </row>
    <row r="51" spans="1:19" ht="12.75" x14ac:dyDescent="0.2">
      <c r="A51" s="10"/>
      <c r="B51" s="31"/>
      <c r="C51" s="22"/>
      <c r="D51" s="22"/>
      <c r="E51" s="6"/>
      <c r="F51" s="6"/>
      <c r="G51" s="10"/>
      <c r="H51" s="23"/>
      <c r="I51" s="6"/>
      <c r="J51" s="6"/>
      <c r="K51" s="13"/>
      <c r="L51" s="11"/>
      <c r="M51" s="11"/>
      <c r="N51" s="11"/>
      <c r="O51" s="12"/>
      <c r="P51" s="10"/>
      <c r="Q51" s="6"/>
      <c r="R51" s="6"/>
      <c r="S51" s="6"/>
    </row>
    <row r="52" spans="1:19" s="46" customFormat="1" ht="18" x14ac:dyDescent="0.2">
      <c r="C52" s="47"/>
      <c r="D52" s="47"/>
      <c r="E52" s="47"/>
      <c r="F52" s="47"/>
      <c r="G52" s="47"/>
      <c r="H52" s="47"/>
      <c r="I52" s="53" t="s">
        <v>68</v>
      </c>
      <c r="J52" s="52"/>
      <c r="K52" s="54"/>
      <c r="L52" s="49"/>
      <c r="M52" s="49"/>
      <c r="N52" s="49"/>
      <c r="O52" s="49"/>
      <c r="P52" s="47"/>
    </row>
    <row r="53" spans="1:19" s="46" customFormat="1" ht="18" x14ac:dyDescent="0.2">
      <c r="C53" s="47"/>
      <c r="D53" s="47"/>
      <c r="E53" s="47"/>
      <c r="F53" s="47"/>
      <c r="G53" s="47"/>
      <c r="H53" s="47"/>
      <c r="I53" s="47"/>
      <c r="J53" s="47"/>
      <c r="K53" s="48"/>
      <c r="L53" s="49"/>
      <c r="M53" s="49"/>
      <c r="N53" s="49"/>
      <c r="O53" s="49"/>
      <c r="P53" s="47"/>
    </row>
    <row r="54" spans="1:19" s="46" customFormat="1" ht="18" x14ac:dyDescent="0.2">
      <c r="C54" s="47"/>
      <c r="D54" s="47"/>
      <c r="E54" s="47"/>
      <c r="F54" s="47"/>
      <c r="G54" s="47"/>
      <c r="H54" s="47"/>
      <c r="I54" s="55" t="s">
        <v>69</v>
      </c>
      <c r="J54" s="47"/>
      <c r="K54" s="56">
        <f>+K47-K52</f>
        <v>39750000</v>
      </c>
      <c r="L54" s="49"/>
      <c r="M54" s="49"/>
      <c r="N54" s="49"/>
      <c r="O54" s="49"/>
      <c r="P54" s="47"/>
    </row>
    <row r="55" spans="1:19" s="46" customFormat="1" ht="18" x14ac:dyDescent="0.2">
      <c r="C55" s="47"/>
      <c r="D55" s="47"/>
      <c r="E55" s="47"/>
      <c r="F55" s="47"/>
      <c r="G55" s="47"/>
      <c r="H55" s="47"/>
      <c r="I55" s="47"/>
      <c r="J55" s="47"/>
      <c r="K55" s="48"/>
      <c r="L55" s="49"/>
      <c r="M55" s="49"/>
      <c r="N55" s="49"/>
      <c r="O55" s="49"/>
      <c r="P55" s="47"/>
    </row>
    <row r="56" spans="1:19" s="42" customFormat="1" ht="15" x14ac:dyDescent="0.2">
      <c r="A56" s="32"/>
      <c r="B56" s="32"/>
      <c r="C56" s="24"/>
      <c r="D56" s="24"/>
      <c r="E56" s="24"/>
      <c r="F56" s="43"/>
      <c r="G56" s="43"/>
      <c r="H56" s="43"/>
      <c r="I56" s="43"/>
      <c r="J56" s="43"/>
      <c r="K56" s="50"/>
      <c r="L56" s="51"/>
      <c r="M56" s="51"/>
      <c r="N56" s="51"/>
      <c r="O56" s="51"/>
      <c r="P56" s="45"/>
      <c r="Q56" s="44"/>
      <c r="R56" s="44"/>
      <c r="S56" s="44"/>
    </row>
    <row r="57" spans="1:19" s="42" customFormat="1" ht="15" x14ac:dyDescent="0.2">
      <c r="A57" s="32"/>
      <c r="B57" s="32"/>
      <c r="C57" s="24"/>
      <c r="D57" s="24"/>
      <c r="E57" s="24"/>
      <c r="F57" s="43"/>
      <c r="G57" s="43"/>
      <c r="H57" s="43"/>
      <c r="I57" s="43"/>
      <c r="J57" s="43"/>
      <c r="K57" s="50"/>
      <c r="L57" s="51"/>
      <c r="M57" s="51"/>
      <c r="N57" s="51"/>
      <c r="O57" s="51"/>
      <c r="P57" s="45"/>
      <c r="Q57" s="44"/>
      <c r="R57" s="44"/>
      <c r="S57" s="44"/>
    </row>
    <row r="58" spans="1:19" ht="15" x14ac:dyDescent="0.2">
      <c r="A58" s="32"/>
      <c r="B58" s="32"/>
      <c r="C58" s="24"/>
      <c r="D58" s="24"/>
      <c r="E58" s="24"/>
      <c r="P58" s="10"/>
      <c r="Q58" s="6"/>
      <c r="R58" s="6"/>
      <c r="S58" s="6"/>
    </row>
    <row r="59" spans="1:19" ht="15" x14ac:dyDescent="0.2">
      <c r="A59" s="32"/>
      <c r="B59" s="32"/>
      <c r="C59" s="24"/>
      <c r="D59" s="24"/>
      <c r="E59" s="24"/>
      <c r="P59" s="10"/>
      <c r="Q59" s="6"/>
      <c r="R59" s="6"/>
      <c r="S59" s="6"/>
    </row>
    <row r="60" spans="1:19" ht="15" x14ac:dyDescent="0.2">
      <c r="A60" s="32"/>
      <c r="B60" s="32"/>
      <c r="C60" s="24"/>
      <c r="D60" s="24"/>
      <c r="E60" s="24"/>
      <c r="P60" s="10"/>
      <c r="Q60" s="6"/>
      <c r="R60" s="6"/>
      <c r="S60" s="6"/>
    </row>
    <row r="61" spans="1:19" ht="15" x14ac:dyDescent="0.2">
      <c r="A61" s="32"/>
      <c r="B61" s="32"/>
      <c r="C61" s="24"/>
      <c r="D61" s="24"/>
      <c r="E61" s="24"/>
    </row>
    <row r="62" spans="1:19" ht="15" x14ac:dyDescent="0.2">
      <c r="A62" s="32"/>
      <c r="B62" s="32"/>
      <c r="C62" s="24"/>
      <c r="D62" s="24"/>
      <c r="E62" s="24"/>
    </row>
    <row r="63" spans="1:19" ht="15" x14ac:dyDescent="0.2">
      <c r="A63" s="32"/>
      <c r="B63" s="32"/>
      <c r="C63" s="24"/>
      <c r="D63" s="24"/>
      <c r="E63" s="24"/>
    </row>
    <row r="64" spans="1:19" ht="15" x14ac:dyDescent="0.2">
      <c r="A64" s="32"/>
      <c r="B64" s="32"/>
      <c r="C64" s="24"/>
      <c r="D64" s="24"/>
      <c r="E64" s="24"/>
    </row>
    <row r="65" spans="1:5" ht="15" x14ac:dyDescent="0.2">
      <c r="A65" s="32"/>
      <c r="B65" s="32"/>
      <c r="C65" s="24"/>
      <c r="D65" s="24"/>
      <c r="E65" s="24"/>
    </row>
    <row r="66" spans="1:5" ht="15" x14ac:dyDescent="0.2">
      <c r="A66" s="32"/>
      <c r="B66" s="32"/>
      <c r="C66" s="24"/>
      <c r="D66" s="24"/>
      <c r="E66" s="24"/>
    </row>
    <row r="67" spans="1:5" ht="12.75" x14ac:dyDescent="0.2">
      <c r="A67" s="33"/>
      <c r="B67" s="34"/>
      <c r="C67" s="22"/>
      <c r="E67" s="26"/>
    </row>
    <row r="68" spans="1:5" ht="12.75" x14ac:dyDescent="0.2">
      <c r="A68" s="33"/>
      <c r="B68" s="34"/>
      <c r="C68" s="27"/>
      <c r="E68" s="28"/>
    </row>
    <row r="69" spans="1:5" ht="12.75" x14ac:dyDescent="0.2">
      <c r="A69" s="33"/>
      <c r="B69" s="35"/>
      <c r="C69" s="22"/>
      <c r="E69" s="28"/>
    </row>
    <row r="70" spans="1:5" ht="12.75" x14ac:dyDescent="0.2">
      <c r="A70" s="33"/>
      <c r="B70" s="34"/>
      <c r="C70" s="27"/>
      <c r="E70" s="28"/>
    </row>
    <row r="71" spans="1:5" ht="12.75" x14ac:dyDescent="0.2">
      <c r="A71" s="33"/>
      <c r="B71" s="34"/>
      <c r="C71" s="27"/>
      <c r="E71" s="28"/>
    </row>
    <row r="72" spans="1:5" ht="12.75" x14ac:dyDescent="0.2">
      <c r="A72" s="33"/>
      <c r="B72" s="34"/>
      <c r="C72" s="27"/>
      <c r="E72" s="28"/>
    </row>
    <row r="73" spans="1:5" ht="12.75" x14ac:dyDescent="0.2">
      <c r="A73" s="33"/>
      <c r="B73" s="34"/>
      <c r="C73" s="27"/>
      <c r="E73" s="28"/>
    </row>
    <row r="74" spans="1:5" ht="12.75" x14ac:dyDescent="0.2">
      <c r="A74" s="33"/>
      <c r="B74" s="34"/>
      <c r="C74" s="22"/>
      <c r="E74" s="28"/>
    </row>
    <row r="75" spans="1:5" ht="12.75" x14ac:dyDescent="0.2">
      <c r="A75" s="33"/>
      <c r="B75" s="31"/>
      <c r="C75" s="22"/>
      <c r="E75" s="28"/>
    </row>
    <row r="76" spans="1:5" ht="12.75" x14ac:dyDescent="0.2">
      <c r="A76" s="33"/>
      <c r="B76" s="34"/>
      <c r="C76" s="27"/>
      <c r="E76" s="28"/>
    </row>
    <row r="77" spans="1:5" ht="12.75" x14ac:dyDescent="0.2">
      <c r="A77" s="33"/>
      <c r="B77" s="34"/>
      <c r="C77" s="27"/>
      <c r="E77" s="28"/>
    </row>
  </sheetData>
  <sheetProtection selectLockedCells="1" selectUnlockedCells="1"/>
  <autoFilter ref="A7:T46"/>
  <mergeCells count="23">
    <mergeCell ref="B36:J36"/>
    <mergeCell ref="B37:J37"/>
    <mergeCell ref="A47:J47"/>
    <mergeCell ref="C48:O48"/>
    <mergeCell ref="C49:O49"/>
    <mergeCell ref="C50:O50"/>
    <mergeCell ref="H6:H7"/>
    <mergeCell ref="I6:I7"/>
    <mergeCell ref="K6:K7"/>
    <mergeCell ref="J6:J7"/>
    <mergeCell ref="A6:B7"/>
    <mergeCell ref="L6:M6"/>
    <mergeCell ref="N6:O6"/>
    <mergeCell ref="C6:C7"/>
    <mergeCell ref="D6:D7"/>
    <mergeCell ref="E6:E7"/>
    <mergeCell ref="F6:F7"/>
    <mergeCell ref="G6:G7"/>
    <mergeCell ref="A3:O3"/>
    <mergeCell ref="A4:O4"/>
    <mergeCell ref="A1:O1"/>
    <mergeCell ref="A2:O2"/>
    <mergeCell ref="A5:O5"/>
  </mergeCells>
  <printOptions horizontalCentered="1"/>
  <pageMargins left="0.98425196850393704" right="0" top="0.98425196850393704" bottom="0.98425196850393704" header="0.39370078740157483" footer="0.51181102362204722"/>
  <pageSetup paperSize="5" scale="45" firstPageNumber="0" fitToHeight="0" orientation="landscape" verticalDpi="597" r:id="rId1"/>
  <headerFooter alignWithMargins="0">
    <oddHeader>&amp;L                                  &amp;G&amp;C&amp;G&amp;R&amp;G
&amp;P</oddHeader>
    <oddFooter>&amp;C&amp;"ARIAL,Negrita"&amp;12Firma del Funcionario  Responsable de la Institución 
Aclaración de firma PROF. ING. RAIMUNDO SANCHEZ ARGÛELLO 
C.I.N° 803.188</oddFooter>
  </headerFooter>
  <rowBreaks count="1" manualBreakCount="1">
    <brk id="36" max="14" man="1"/>
  </rowBreaks>
  <colBreaks count="2" manualBreakCount="2">
    <brk id="15" max="1048575" man="1"/>
    <brk id="16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Mercedes Albino Dominguez Cantero</cp:lastModifiedBy>
  <cp:lastPrinted>2020-06-16T18:52:17Z</cp:lastPrinted>
  <dcterms:created xsi:type="dcterms:W3CDTF">2012-06-15T17:56:17Z</dcterms:created>
  <dcterms:modified xsi:type="dcterms:W3CDTF">2020-06-16T18:52:24Z</dcterms:modified>
</cp:coreProperties>
</file>