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aldivar\Downloads\"/>
    </mc:Choice>
  </mc:AlternateContent>
  <bookViews>
    <workbookView xWindow="0" yWindow="0" windowWidth="20490" windowHeight="7755" firstSheet="1" activeTab="3"/>
  </bookViews>
  <sheets>
    <sheet name="Hoja1" sheetId="1" r:id="rId1"/>
    <sheet name="Hoja2" sheetId="4" r:id="rId2"/>
    <sheet name="INTN-MARZO-2019 (2)" sheetId="5" r:id="rId3"/>
    <sheet name="INTN-ABRIL-2019 " sheetId="6" r:id="rId4"/>
    <sheet name="INTN-ABRIL-2019 EXTERIOR" sheetId="8" r:id="rId5"/>
  </sheets>
  <definedNames>
    <definedName name="_xlnm._FilterDatabase" localSheetId="3" hidden="1">'INTN-ABRIL-2019 '!$B$4:$L$186</definedName>
    <definedName name="_xlnm._FilterDatabase" localSheetId="2" hidden="1">'INTN-MARZO-2019 (2)'!$B$4:$L$226</definedName>
    <definedName name="_xlnm.Print_Area" localSheetId="3">'INTN-ABRIL-2019 '!$A$1:$L$186</definedName>
    <definedName name="_xlnm.Print_Area" localSheetId="4">'INTN-ABRIL-2019 EXTERIOR'!$A$1:$L$213</definedName>
    <definedName name="_xlnm.Print_Area" localSheetId="2">'INTN-MARZO-2019 (2)'!$A$1:$L$226</definedName>
    <definedName name="_xlnm.Print_Titles" localSheetId="3">'INTN-ABRIL-2019 '!$1:$1</definedName>
    <definedName name="_xlnm.Print_Titles" localSheetId="4">'INTN-ABRIL-2019 EXTERIOR'!#REF!</definedName>
    <definedName name="_xlnm.Print_Titles" localSheetId="2">'INTN-MARZO-2019 (2)'!$1:$1</definedName>
  </definedNames>
  <calcPr calcId="152511"/>
</workbook>
</file>

<file path=xl/calcChain.xml><?xml version="1.0" encoding="utf-8"?>
<calcChain xmlns="http://schemas.openxmlformats.org/spreadsheetml/2006/main">
  <c r="E307" i="6" l="1"/>
  <c r="J24" i="6" l="1"/>
  <c r="J11" i="8" l="1"/>
  <c r="A208" i="8" l="1"/>
  <c r="A209" i="8" s="1"/>
  <c r="A210" i="8" s="1"/>
  <c r="A211" i="8" s="1"/>
  <c r="A212" i="8" s="1"/>
  <c r="A38" i="8"/>
  <c r="A39" i="8" s="1"/>
  <c r="A40" i="8" s="1"/>
  <c r="A41" i="8" s="1"/>
  <c r="A42" i="8" s="1"/>
  <c r="A43" i="8" s="1"/>
  <c r="A44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J12" i="8"/>
  <c r="J35" i="8" s="1"/>
  <c r="J36" i="8" s="1"/>
  <c r="J59" i="8" s="1"/>
  <c r="J60" i="8" s="1"/>
  <c r="J81" i="8" s="1"/>
  <c r="J82" i="8" s="1"/>
  <c r="J103" i="8" s="1"/>
  <c r="J104" i="8" s="1"/>
  <c r="J126" i="8" s="1"/>
  <c r="J127" i="8" s="1"/>
  <c r="J145" i="8" s="1"/>
  <c r="J146" i="8" s="1"/>
  <c r="J162" i="8" s="1"/>
  <c r="J163" i="8" s="1"/>
  <c r="J185" i="8" s="1"/>
  <c r="J186" i="8" s="1"/>
  <c r="J199" i="8" s="1"/>
  <c r="J200" i="8" s="1"/>
  <c r="J212" i="8" s="1"/>
  <c r="A51" i="6" l="1"/>
  <c r="A52" i="6" s="1"/>
  <c r="A53" i="6" s="1"/>
  <c r="A54" i="6" s="1"/>
  <c r="A55" i="6" s="1"/>
  <c r="A56" i="6" s="1"/>
  <c r="A57" i="6" s="1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J25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J48" i="6" l="1"/>
  <c r="J49" i="6" s="1"/>
  <c r="A221" i="5"/>
  <c r="A222" i="5" s="1"/>
  <c r="A223" i="5" s="1"/>
  <c r="A224" i="5" s="1"/>
  <c r="A225" i="5" s="1"/>
  <c r="A215" i="5"/>
  <c r="A216" i="5" s="1"/>
  <c r="A217" i="5" s="1"/>
  <c r="A218" i="5" s="1"/>
  <c r="A219" i="5" s="1"/>
  <c r="A207" i="5"/>
  <c r="A208" i="5" s="1"/>
  <c r="A209" i="5" s="1"/>
  <c r="A210" i="5" s="1"/>
  <c r="A211" i="5" s="1"/>
  <c r="A201" i="5"/>
  <c r="A202" i="5" s="1"/>
  <c r="A203" i="5" s="1"/>
  <c r="A204" i="5" s="1"/>
  <c r="A205" i="5" s="1"/>
  <c r="A178" i="5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42" i="5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19" i="5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97" i="5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51" i="5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27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J72" i="6" l="1"/>
  <c r="J73" i="6" s="1"/>
  <c r="J24" i="5"/>
  <c r="D11" i="4"/>
  <c r="J94" i="6" l="1"/>
  <c r="J95" i="6" s="1"/>
  <c r="J25" i="5"/>
  <c r="J48" i="5" s="1"/>
  <c r="J116" i="6" l="1"/>
  <c r="J117" i="6" s="1"/>
  <c r="J49" i="5"/>
  <c r="J72" i="5" s="1"/>
  <c r="J139" i="6" l="1"/>
  <c r="J140" i="6" s="1"/>
  <c r="J73" i="5"/>
  <c r="J94" i="5" s="1"/>
  <c r="J184" i="6" l="1"/>
  <c r="J185" i="6" s="1"/>
  <c r="O185" i="6" s="1"/>
  <c r="J95" i="5"/>
  <c r="J116" i="5" s="1"/>
  <c r="J117" i="5" l="1"/>
  <c r="J139" i="5" s="1"/>
  <c r="J140" i="5" l="1"/>
  <c r="J158" i="5" s="1"/>
  <c r="J159" i="5" s="1"/>
  <c r="J175" i="5" s="1"/>
  <c r="J176" i="5" l="1"/>
  <c r="J198" i="5" s="1"/>
  <c r="J199" i="5" l="1"/>
  <c r="J212" i="5" l="1"/>
  <c r="J213" i="5" s="1"/>
  <c r="J225" i="5" s="1"/>
</calcChain>
</file>

<file path=xl/sharedStrings.xml><?xml version="1.0" encoding="utf-8"?>
<sst xmlns="http://schemas.openxmlformats.org/spreadsheetml/2006/main" count="3591" uniqueCount="920">
  <si>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</si>
  <si>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</si>
  <si>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</si>
  <si>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</si>
  <si>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</si>
  <si>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</si>
  <si>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</si>
  <si>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</si>
  <si>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</si>
  <si>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</si>
  <si>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</si>
  <si>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</si>
  <si>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</si>
  <si>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</si>
  <si>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 xml:space="preserve">                                                                                                </t>
  </si>
  <si>
    <t xml:space="preserve">Disposicion Legal de Asignación de Viático N°/Fecha </t>
  </si>
  <si>
    <t>Ricardo Aranda</t>
  </si>
  <si>
    <t>Si</t>
  </si>
  <si>
    <t>Técnico en el Gabinete de la DG</t>
  </si>
  <si>
    <t>048- 25/01/2019</t>
  </si>
  <si>
    <t>Raimundo Sanchez Arguello</t>
  </si>
  <si>
    <t>Director General</t>
  </si>
  <si>
    <t>Ariel Alejandro Caballero Insfrán</t>
  </si>
  <si>
    <t>Miguel Ángel Aguilar Aguilar</t>
  </si>
  <si>
    <t>Auxiliar de Servicio</t>
  </si>
  <si>
    <t xml:space="preserve">Luis Alberto Ferreira Fariña </t>
  </si>
  <si>
    <t>Asistente Técnico - ADM. Asistente Mecánico</t>
  </si>
  <si>
    <t>Marcos Peralta Pereira</t>
  </si>
  <si>
    <t>María Cecilia Acha Palacios</t>
  </si>
  <si>
    <t>Coordinadora  del Sistema de Gestión de la Calidad ONC</t>
  </si>
  <si>
    <t>Luis Amarilla Zayas</t>
  </si>
  <si>
    <t>Director del ONC</t>
  </si>
  <si>
    <t>Sindulfo  Paredes Cardozo</t>
  </si>
  <si>
    <t>Técnico del  Departamento de Verificación de Instrumentos y Medidas Materializadas</t>
  </si>
  <si>
    <t>Ramon Jimenez  Ávalos</t>
  </si>
  <si>
    <t>Técnico I - Técnico del Dpto. de verificación de instrumentos y medidas materializadas</t>
  </si>
  <si>
    <t>Alejandro Cardozo Vargas</t>
  </si>
  <si>
    <t>Técnico del Programa de Precintado</t>
  </si>
  <si>
    <t>Adalberto Basilio Velaztiqui Reinaldi</t>
  </si>
  <si>
    <t>Juan Ramon Zarza Maidana</t>
  </si>
  <si>
    <t>Juan Gonzalez Gimenez</t>
  </si>
  <si>
    <t>Tecnico Del Departamento De Verificacion  De Instrumentos y Medidas Materializadas</t>
  </si>
  <si>
    <t>Jorge Rodolfo Centurión Milessi</t>
  </si>
  <si>
    <t>Técnico II - Técnico del Dpto. de verificación de instrumentos y medidas materializadas</t>
  </si>
  <si>
    <t>Isidro Edgar Martinez Villalba</t>
  </si>
  <si>
    <t>José Domingo, Figueredo Giménez</t>
  </si>
  <si>
    <t>Huberto Domingo Inocente Fernández Chenu</t>
  </si>
  <si>
    <t>Ever Esteban Armoa Mendoza</t>
  </si>
  <si>
    <t>SI</t>
  </si>
  <si>
    <t>Edgar David Villagra Gómez</t>
  </si>
  <si>
    <t>Juan Carlos Valenzuela</t>
  </si>
  <si>
    <t>Rodney Francisco Sanchez Zanata</t>
  </si>
  <si>
    <t>Técnico  de la Unidad de Metrología  Legal</t>
  </si>
  <si>
    <t>Aquiles David Mendoza</t>
  </si>
  <si>
    <t>Tecnico - ONM</t>
  </si>
  <si>
    <t>Fabriciano Galeano Pesoa</t>
  </si>
  <si>
    <t>Lorenzo Navarro Faccioli</t>
  </si>
  <si>
    <t>Milder René Bobadilla</t>
  </si>
  <si>
    <t>Ever Ricardo Fernanadez Diaz</t>
  </si>
  <si>
    <t xml:space="preserve">Victor Alfonzo Sanchez Obregón </t>
  </si>
  <si>
    <t>José Alfredo Donato Nardelli Fernández</t>
  </si>
  <si>
    <t>Sandra María Espínola Centurión</t>
  </si>
  <si>
    <t>Miguel Mendieta Ortiz</t>
  </si>
  <si>
    <t>Jefe del Departamento de Aprobación de Modelos</t>
  </si>
  <si>
    <t>Martin Alcides Medina Mareco</t>
  </si>
  <si>
    <t>Técnico del Departamento de Muestreo - ONI</t>
  </si>
  <si>
    <t>Jorge Antonio Caballero Vega</t>
  </si>
  <si>
    <t>Edgar Euclides Brizuela</t>
  </si>
  <si>
    <t>Técnico del Departamento de Certificación de Productos</t>
  </si>
  <si>
    <t>Ovaldo Raúl Barboza Cantero</t>
  </si>
  <si>
    <t>Jefe de Departamento - Jefe del Departamento de Seguridad Industrial</t>
  </si>
  <si>
    <t>Silvio Ramón Jiménez Martínez</t>
  </si>
  <si>
    <t>Dario Antonio Ramírez Vázquez</t>
  </si>
  <si>
    <t>César Adolfo Pastore Sandoval</t>
  </si>
  <si>
    <t>Asistente Técnico – Adm. - Técnico del Dpto. de verificación de instrumentos y medidas materializadas</t>
  </si>
  <si>
    <t>Guillermo Manuel Vera Vera</t>
  </si>
  <si>
    <t>Profesional II - Técnico de la Unidad de Metrologia Legal</t>
  </si>
  <si>
    <t>Gustavo Ramón Román Jacquet</t>
  </si>
  <si>
    <t>Jefe del Departamento de Metalurgia</t>
  </si>
  <si>
    <t>Oscar Adolfo Ayala Oviedo</t>
  </si>
  <si>
    <t>Jefe de Dpto. de Auditoria de Gestión</t>
  </si>
  <si>
    <t>Jorgelina Gómez de Martínez</t>
  </si>
  <si>
    <t>Técnico II - Profesional del Departamento de Certificación de Productos</t>
  </si>
  <si>
    <t>Juán Carlos Ovelar Salinas</t>
  </si>
  <si>
    <t>Jefe del Departamento de Construcciones</t>
  </si>
  <si>
    <t>Maria Isabel Rojas de Ojeda</t>
  </si>
  <si>
    <t>Jefe del Departamento de Mantenimiento Edilicio y Obras Civiles</t>
  </si>
  <si>
    <t>Carlos Alberto Cane Cubilla</t>
  </si>
  <si>
    <t>Jornal - Muestreador</t>
  </si>
  <si>
    <t>Maximino Orue Mora</t>
  </si>
  <si>
    <t>Asistente Técnico de la Unidad de Metrologia Legal</t>
  </si>
  <si>
    <t>Cristian Ramirez</t>
  </si>
  <si>
    <t>Javier Florencio Zelada Guanez</t>
  </si>
  <si>
    <t>Laureano Luis  de Vooght Martinez</t>
  </si>
  <si>
    <t>Christian Fabian Ortega Avalos</t>
  </si>
  <si>
    <t>Derlis Salvador Medina Ferreira</t>
  </si>
  <si>
    <t>Dpto. de Concepción</t>
  </si>
  <si>
    <t>Dpto. de Itapúa</t>
  </si>
  <si>
    <t xml:space="preserve">Dpto. de Concepción </t>
  </si>
  <si>
    <t>Dpto. de Alto Paraná</t>
  </si>
  <si>
    <t>Dpto. de Paraguarí</t>
  </si>
  <si>
    <t>Dpto. de San Pedro</t>
  </si>
  <si>
    <t>Alcides Marcial Alvarenga Giménez</t>
  </si>
  <si>
    <t>Técnico del  ONM</t>
  </si>
  <si>
    <t>Walter Rodríguez Galeano</t>
  </si>
  <si>
    <t>Comisionado</t>
  </si>
  <si>
    <t>Cesarino Sanabria Torres</t>
  </si>
  <si>
    <t>Jhamin Julio Afara Fernández</t>
  </si>
  <si>
    <t>Juan Bautista Rodriguez Sanchez</t>
  </si>
  <si>
    <t>Nelson Rodrigo Giménez Rodriguez</t>
  </si>
  <si>
    <t xml:space="preserve">Técnico del programa de precintado </t>
  </si>
  <si>
    <t>Técnico</t>
  </si>
  <si>
    <t>Eliseo Monges Torrasca</t>
  </si>
  <si>
    <t xml:space="preserve">Alda Ercilia Martinez de Villagra </t>
  </si>
  <si>
    <t>Jefe de Departamento  de Muestreos</t>
  </si>
  <si>
    <t>048 - 25/01/2019</t>
  </si>
  <si>
    <t>062 - 03/02/2019</t>
  </si>
  <si>
    <t>Rogney Walberto Caballero Ferreira</t>
  </si>
  <si>
    <t>Patricia Beatriz Chavez Suarez</t>
  </si>
  <si>
    <t xml:space="preserve">Jefe Departamento de Acceso a la Informaciòn </t>
  </si>
  <si>
    <t xml:space="preserve">Genaro Quintana Cabrera </t>
  </si>
  <si>
    <t xml:space="preserve">Auxiliar de Servicios </t>
  </si>
  <si>
    <t>Nemesio Alberto Reyes Villalba</t>
  </si>
  <si>
    <t xml:space="preserve">Si </t>
  </si>
  <si>
    <t>Jose Luis Routti Lissandrini</t>
  </si>
  <si>
    <t xml:space="preserve">Director - Organismo Nacional de Inspección </t>
  </si>
  <si>
    <t xml:space="preserve">Maria Celeste Cameron Avalos </t>
  </si>
  <si>
    <t>Wilfrido Ramirez Baez</t>
  </si>
  <si>
    <t>Jefe - Dpto. de Materiales de Construcción</t>
  </si>
  <si>
    <t>25 al 02/03/2019</t>
  </si>
  <si>
    <t>Junior Emmanuel  Mereles Milan</t>
  </si>
  <si>
    <t>27 al 01/03/2019</t>
  </si>
  <si>
    <t xml:space="preserve">Asistente Técnico </t>
  </si>
  <si>
    <t>Rodrigo Luis Vicente Pavón Zelaya</t>
  </si>
  <si>
    <t>Asistente Técnico</t>
  </si>
  <si>
    <t>Lilian Lucia Ramirez Paz</t>
  </si>
  <si>
    <t>Laura Ramona Vera Gonzalez</t>
  </si>
  <si>
    <t xml:space="preserve">Secretaria </t>
  </si>
  <si>
    <t>Técnico ONM</t>
  </si>
  <si>
    <t xml:space="preserve">Maria Lourdes Valenzuela Aldana </t>
  </si>
  <si>
    <t>07 AL 08/03/2019</t>
  </si>
  <si>
    <t>PE</t>
  </si>
  <si>
    <t xml:space="preserve">Dpto. de Caaguazú                                                                       </t>
  </si>
  <si>
    <t xml:space="preserve">Coordinadora de sistemas de Gestión </t>
  </si>
  <si>
    <t>Profesional (II)</t>
  </si>
  <si>
    <t>Director ONN</t>
  </si>
  <si>
    <t xml:space="preserve">Luis Daniel Fleitas Brizuela </t>
  </si>
  <si>
    <t>Jefa Interina de Departamento  ONM</t>
  </si>
  <si>
    <t>Eligio Adriano Martínez Vera</t>
  </si>
  <si>
    <t>Profesional del Departamento de Metalurgia</t>
  </si>
  <si>
    <t>747 - 14/02/2019</t>
  </si>
  <si>
    <t xml:space="preserve">Jefe Interino de Departamento </t>
  </si>
  <si>
    <t>Técnico del departamento de mecanica</t>
  </si>
  <si>
    <t xml:space="preserve">Dpto de Concepción </t>
  </si>
  <si>
    <t>Río de Janeiro - Brasil</t>
  </si>
  <si>
    <t>Traslado para  toma de muestra a pedido de la Empresa Petrobras Paraguay Operaciones</t>
  </si>
  <si>
    <t>1411-06-03-2019</t>
  </si>
  <si>
    <t>Verificacion de Balanza Comercial según Oficio Ley 937/82</t>
  </si>
  <si>
    <t>1473-11-03-2019</t>
  </si>
  <si>
    <t>Verificacion de Picos de Surtidores según Oficio Ley 937/82</t>
  </si>
  <si>
    <t>1474-11-03-2019</t>
  </si>
  <si>
    <t>05 al 09-03-2019</t>
  </si>
  <si>
    <t>1475-11-03-2019</t>
  </si>
  <si>
    <t>1476-11-03-2019</t>
  </si>
  <si>
    <t>1477-11-03-2019</t>
  </si>
  <si>
    <t>Lilian Candia Ruiz</t>
  </si>
  <si>
    <t>Tecnico del Departamento de Certificacion</t>
  </si>
  <si>
    <t>05 al 07-03-2019</t>
  </si>
  <si>
    <t>Traslado hasta la sede -Capian Miranda Reunion del Comité Tecnico de Normalizacion CTN 35 "Yerba" elaboracion de Normas Pya. De Yerba Mate</t>
  </si>
  <si>
    <t>1478-11-03-2019</t>
  </si>
  <si>
    <t>Dpto. de San Pedro                                                       Dpto. de Amambay                                                             Dpto. de Concepción</t>
  </si>
  <si>
    <t>Verificacion de Bascula Comercial según Oficio Ley 937/82</t>
  </si>
  <si>
    <t>1479-11-03-2019</t>
  </si>
  <si>
    <t>1480-11-03-2019</t>
  </si>
  <si>
    <t>Andres Maria Piatti</t>
  </si>
  <si>
    <t>Precintado de camiones cisternas en puesto TLP- Concepcion, en el marco del Decreto 10911/2000</t>
  </si>
  <si>
    <t>1483-11-03-2019</t>
  </si>
  <si>
    <t>Coordinador  Tecnico Precintado ONM</t>
  </si>
  <si>
    <t xml:space="preserve">Dpto. de Alto Paraná                                                    Dpto. de   Itapúa                                                 </t>
  </si>
  <si>
    <t xml:space="preserve">          06 al 09-03-2019</t>
  </si>
  <si>
    <t>Traslado de Funcionarios,puesto de Precintado de Camiones Cisternas, en el marco del Decreto 10911/2000.</t>
  </si>
  <si>
    <t>1500-11-03-2018</t>
  </si>
  <si>
    <t>Puesto de Precintado de Camiones Cisternas, en el marco del Decreto 10911/2000.</t>
  </si>
  <si>
    <t>Preparacion de revoques de 2 oficinas para pintar, trabajos de fortaneria varios baños y tanques reservorios de agua</t>
  </si>
  <si>
    <t>05 al 09 -03-2019</t>
  </si>
  <si>
    <t>1501-11-03-2019</t>
  </si>
  <si>
    <t xml:space="preserve">Raimundo Chavez </t>
  </si>
  <si>
    <t>06 al  07-03-2019</t>
  </si>
  <si>
    <t>Traslado para  toma de muestra Gasoil en OTS a solicitud de la Empresa Puma Energy Paraguay</t>
  </si>
  <si>
    <t>1530-12-03-2019</t>
  </si>
  <si>
    <t>Verificacion Tecnica de las Instalaciones de Maquila de la Empresa EDCSA  SA</t>
  </si>
  <si>
    <t>1531-12-03-2019</t>
  </si>
  <si>
    <t>06 al 09-03-2019</t>
  </si>
  <si>
    <t>Acompañamiento y Fiscalizacion en los puestos de Precintado de Camiones Cisternas, en el Marco del Decreto 10.911/2000</t>
  </si>
  <si>
    <t>1532-12-03-2019</t>
  </si>
  <si>
    <t>Dpto. de Paraguari</t>
  </si>
  <si>
    <t>1533-12-03-2019</t>
  </si>
  <si>
    <t xml:space="preserve">Precintado de Camiones Cisternas según Decreto Nº 10911, en OTS- Alto Paranà </t>
  </si>
  <si>
    <t>1534-12-03-2019</t>
  </si>
  <si>
    <t>Acompañamiento de Prueba Hidraulica de Tanque de GLP de 225 m3 en la Planta Petrogas - Servimaq SA</t>
  </si>
  <si>
    <t>1535-12-03-2019</t>
  </si>
  <si>
    <t>Traslado a Minga Guazu (Dpto. de Alto Parana) para extraccion de muestras de Fue Oil de la Planta Brasfrumo.</t>
  </si>
  <si>
    <t>1536-12-03-2019</t>
  </si>
  <si>
    <t>Lilian Beatriz Yegros Ibañez</t>
  </si>
  <si>
    <t>Tecnico del Organismo de Inspeccion</t>
  </si>
  <si>
    <t>01 al 02-03-2019</t>
  </si>
  <si>
    <t>Toma de Muestra de Combustible en la Planta de almacenaje  Ultrapar a pedido de la Empresa Puma Energy Paraguay SA</t>
  </si>
  <si>
    <t>1540-12-03-2019</t>
  </si>
  <si>
    <t>Asistente Tecnico Adm. - Chofer</t>
  </si>
  <si>
    <t xml:space="preserve">Cristobal Recalde </t>
  </si>
  <si>
    <t>Acompañamiento para Toma de Muestra de Combustible en la Planta de almacenaje  Ultrapar a pedido de la Empresa Puma Energy Paraguay SA</t>
  </si>
  <si>
    <t>11 al 13-03-2019</t>
  </si>
  <si>
    <t>Limpieza del Predio sede Regional de Capitan Miranda- Itapua y sede Regional Minga Guazu</t>
  </si>
  <si>
    <t>1541-12-03-2019</t>
  </si>
  <si>
    <t>Visita a la Municipalidad de Capitan Miranda para realizar gestiones  teniendo en cuenta la Ley 6.043 y presentar propuestas según nota INTN Nº 216/2019</t>
  </si>
  <si>
    <t>1542-12-03-2019</t>
  </si>
  <si>
    <t>Luis Enrique Franco Babadilla</t>
  </si>
  <si>
    <t>Director Direccion Administrativa y Financiera.</t>
  </si>
  <si>
    <t>Director  de Gestion de Talentos Humanos</t>
  </si>
  <si>
    <t>1543-12-03-2019</t>
  </si>
  <si>
    <t>Alex  Arturo Gonzalez Benitez</t>
  </si>
  <si>
    <t>Precintado de Camiones Cisternas según Decreto Nº 10911, en TLP-Concepcion</t>
  </si>
  <si>
    <t>1561-13-03-2019</t>
  </si>
  <si>
    <t>Precintado de camiones cisterna en puesto OTS, en el marco del Decreto 10.911/2000</t>
  </si>
  <si>
    <t>Precintado de camiones cisterna en puesto Monte Alegre-Concepcion, en el marco del  Decreto 10.911/2000</t>
  </si>
  <si>
    <t xml:space="preserve">Albañileria y Pintura- Obras Civiles </t>
  </si>
  <si>
    <t>11 al 16-02-2019</t>
  </si>
  <si>
    <t>21 al 22-02-2019</t>
  </si>
  <si>
    <t>07 AL 08-03-2019</t>
  </si>
  <si>
    <t>1562-13-03-2019</t>
  </si>
  <si>
    <t>Dpto. de Cordeillera</t>
  </si>
  <si>
    <t>08 al 08 -03-2019</t>
  </si>
  <si>
    <t>Calibracion de Balanzas</t>
  </si>
  <si>
    <t>1629-14-03-2019</t>
  </si>
  <si>
    <t>Dpto. de  Amambay</t>
  </si>
  <si>
    <t>08 al 09-03-2019</t>
  </si>
  <si>
    <t>Traslado para toma de muetra de Sal a solicitud de la Empresa Bovitecnica SRL</t>
  </si>
  <si>
    <t>1676-15-03-2019</t>
  </si>
  <si>
    <t>1677-15-03-2019</t>
  </si>
  <si>
    <t>Tecnico Muestreador</t>
  </si>
  <si>
    <t>09 al 09-03-2019</t>
  </si>
  <si>
    <t>Traslado para toma de muestra de Gasolina Ron 85 sin Plomo en Ultrapar a solicitud de la Empresa Puma Energy Paraguay SA según  LPI 1044343</t>
  </si>
  <si>
    <t>Traslado para toma de muestra de Gasolina Ron 85 sin Plomo en Ultrapar a solicitud de la Empresa Puma Energy Paraguay SA según  LPI 1063151</t>
  </si>
  <si>
    <t>1679-15-03-2019</t>
  </si>
  <si>
    <t>11 al 16-03-2019</t>
  </si>
  <si>
    <t>Precintado de Camiones  Cisterna según Decreto Nº10911, en Monte Alegre-Concepcion</t>
  </si>
  <si>
    <t>1680-15-03-2019</t>
  </si>
  <si>
    <t>14 al 14-03-2019</t>
  </si>
  <si>
    <t>Lanzamiento del Proyecto mejoramiento de trabajo para Oleos y Ceramistas de la ciudad de Cnel. Bogado bajo el apoyo de Yasyreta.</t>
  </si>
  <si>
    <t>1681-15-03-2019</t>
  </si>
  <si>
    <t>Cesar Alberto  Riveros LLano</t>
  </si>
  <si>
    <t>Director del Organismo Nacional de Metrologia</t>
  </si>
  <si>
    <t>Reunion conjunta INTN-Wim-Balpar y ubicación de Basculas para ser utilizada en Ensayos de Pesaje Dinamico y Reunion con Autoridades de la Municipadad Sede Capitan Miranda.</t>
  </si>
  <si>
    <t>1721-18-03-2019</t>
  </si>
  <si>
    <t>Fiscalizacion a Estaciones de Servicios según Ley  de Metrologia Nº 937/82</t>
  </si>
  <si>
    <t>1722-18-03-2019</t>
  </si>
  <si>
    <t>1723-18-03-2019</t>
  </si>
  <si>
    <t>Programa de Peso Justo</t>
  </si>
  <si>
    <t>1724-18-03-2019</t>
  </si>
  <si>
    <t>Verificacion de Bascula  según Oficio Ley 937/82</t>
  </si>
  <si>
    <t>1725-18-03-2019</t>
  </si>
  <si>
    <t>11  al 16-03-2019</t>
  </si>
  <si>
    <t>1726-18-03-2019</t>
  </si>
  <si>
    <t>1726-03-2019</t>
  </si>
  <si>
    <t>1727-18-03-2019</t>
  </si>
  <si>
    <t xml:space="preserve">Dpto. de Alto Paraná                                                    Dpto. de Caaguazú                                                  </t>
  </si>
  <si>
    <t>Calibracion de Balanzas con Expediente Nº204182,203506,203994</t>
  </si>
  <si>
    <t>1728-18-03-2019</t>
  </si>
  <si>
    <t xml:space="preserve">Victor Gonzalez </t>
  </si>
  <si>
    <t>1729-18-03-2019</t>
  </si>
  <si>
    <t>Campaña de Peso Justo</t>
  </si>
  <si>
    <t>1730-03-2019</t>
  </si>
  <si>
    <t>Verificacion de Premedidos-Preenvasados</t>
  </si>
  <si>
    <t>1731-18-03-2019</t>
  </si>
  <si>
    <t>Verificacion de Bascula, Según Oficio Ley  Nº 937/82</t>
  </si>
  <si>
    <t>1732-18-03-2019</t>
  </si>
  <si>
    <t xml:space="preserve">Dpto. de Amambay                                              Dpto. de   Canindeyu                                             </t>
  </si>
  <si>
    <t>11 al 16-03-2049</t>
  </si>
  <si>
    <t>1733-18-03-2019</t>
  </si>
  <si>
    <t>1734-18-03-2019</t>
  </si>
  <si>
    <t>Visita a la Sede R egional con la Empresa que hara donacion de una Bascula a ubicarse en uno de los terrenos</t>
  </si>
  <si>
    <t>1737-19-03-2019</t>
  </si>
  <si>
    <t>12 al 13-03-2019</t>
  </si>
  <si>
    <t>Traslado para toma de muestra de agua a solicitud del Sr Nardir Jose Sirtoli según Expediente INTN Nº 205536</t>
  </si>
  <si>
    <t>Adriana Lambare</t>
  </si>
  <si>
    <t>1738-19-03-2019</t>
  </si>
  <si>
    <t>13 al 15-03-2019</t>
  </si>
  <si>
    <t>Asistente Administrativo-Chofer</t>
  </si>
  <si>
    <t>Traslado de los tecnicos para la capacitacion de la Asociacion de Oleos y Ceramistas de Cnel bogado en el uso de las Normas aplicadas en ceramicas M.E. INTN Nº 2011/2018</t>
  </si>
  <si>
    <t>1778-19-03-2019</t>
  </si>
  <si>
    <t>18 al 23-03-2019</t>
  </si>
  <si>
    <t>Recorrido en los puestos de precintado de Camiones Cisternas, en TLP-Concepcion y Monte Alegre- Concepcion en el marco del Decreto 10911/2000</t>
  </si>
  <si>
    <t>1893-19-03-2019</t>
  </si>
  <si>
    <t>19 al 23-03-2019</t>
  </si>
  <si>
    <t>Calibracion de Balanzas según Expediente Nº 205004,203187,204247</t>
  </si>
  <si>
    <t>1895-19-03-2019</t>
  </si>
  <si>
    <t>1936-21-03-2019</t>
  </si>
  <si>
    <t>1937-21-03-2019</t>
  </si>
  <si>
    <t xml:space="preserve">Dpto. de Caaguazú                                                 Dpto. de San Pedro                                                </t>
  </si>
  <si>
    <t>25 al 30/03/2019</t>
  </si>
  <si>
    <t>Calibracion de Balanzas con Expediente Nº 204904,204902,204900,204898</t>
  </si>
  <si>
    <t>1938-21-03-2019</t>
  </si>
  <si>
    <t>Guillemo Jose Leon  Alfonzo</t>
  </si>
  <si>
    <t>Tecnico ONM</t>
  </si>
  <si>
    <t>1939-21-03-2019</t>
  </si>
  <si>
    <t>1940-21-03-2019</t>
  </si>
  <si>
    <t>Precintado de Camiones Cisternas según Decreto Nº 10911, en Monte Alegre-Concepcion</t>
  </si>
  <si>
    <t>1941-21-03-2019</t>
  </si>
  <si>
    <t>1942-21-03-2019</t>
  </si>
  <si>
    <t xml:space="preserve">Dpto. de Itapúa                                                    Dpto. de  Alto Paraná                                              </t>
  </si>
  <si>
    <t>27 -02-2019 al 05-03-2019</t>
  </si>
  <si>
    <t>Recopilacion de Datos para agregar en el Portal Web, Recopilacion de Fotografias para Renderizacion 3D de la Sede</t>
  </si>
  <si>
    <t>1943-21-03-2019</t>
  </si>
  <si>
    <t>Dpto. de Canindeyu</t>
  </si>
  <si>
    <t>Verificicacion de Picos de Surtidores, Según Oficio Ley 937/82</t>
  </si>
  <si>
    <t>1946-21-03-2019</t>
  </si>
  <si>
    <t>Verificacion de Basculas, según Ofico Ley 937/82</t>
  </si>
  <si>
    <t>1960-22-03-2019</t>
  </si>
  <si>
    <t>1961-22-03-2019</t>
  </si>
  <si>
    <t>1962-22-03-2019</t>
  </si>
  <si>
    <t>Andrea Mariel Campusano Mora</t>
  </si>
  <si>
    <t>Coordinadora Sistema de Gestion ONM</t>
  </si>
  <si>
    <t>14 al 15-03-2019</t>
  </si>
  <si>
    <t>Traslado para toma de muestra de Harina de Trigo, a pedido de la Empresa Hilagro SA</t>
  </si>
  <si>
    <t>1963-22-03-2019</t>
  </si>
  <si>
    <t>Osvado Desiderio Barboza Aranda</t>
  </si>
  <si>
    <t>Tecnico</t>
  </si>
  <si>
    <t>18 al 19-03-2019</t>
  </si>
  <si>
    <t>Verificacion de Chatarras de Blazffer SA Expediente Nº 206273/2019</t>
  </si>
  <si>
    <t>1964-22-03-2019</t>
  </si>
  <si>
    <t>Capacitacion de Oleos de la Asociacion de Oleos y Ceramistas de Cnel Bogado en el uso de las normas aplicadas en ceramicas M.E. INTN Nº 2011/2018.</t>
  </si>
  <si>
    <t>1965-22-03-2019</t>
  </si>
  <si>
    <t>Traslado de tecnicos del Dpto. de Metalurgia que realizaran verificacion de Desechos y desperdicios en hierro de Chatarras, solicitado por la Empresa Blazffer SA</t>
  </si>
  <si>
    <t>1966-22-03-2019</t>
  </si>
  <si>
    <t>Técnico de Muestreador -ONI</t>
  </si>
  <si>
    <t>19 al 21-03-2019</t>
  </si>
  <si>
    <t>Traslado para toma de muestras de combustibles a las diferentes Estaciones de Servicios que operan en el Emblema de Barcos y Rodadossegun Nota.</t>
  </si>
  <si>
    <t>1985-25-03-2019</t>
  </si>
  <si>
    <t xml:space="preserve">Dpto. de Concepción                                                    Dpto. de Amambay                                                             </t>
  </si>
  <si>
    <t>22 al 23-03-2019</t>
  </si>
  <si>
    <t>1986-25-03-2019</t>
  </si>
  <si>
    <t>15 al 15-03-2019</t>
  </si>
  <si>
    <t>Inspeccion de Local de Venta de GLP Exp. Nº 195069</t>
  </si>
  <si>
    <t>1987-25-03-2019</t>
  </si>
  <si>
    <t>25 al 30-03-2019</t>
  </si>
  <si>
    <t>Precintado de Camiones Cisternas en puesto OTS, en el marco del Decreto 10911/2000</t>
  </si>
  <si>
    <t>2016-25-03-2019</t>
  </si>
  <si>
    <t>Jefe-Dpto de Termoelectrica</t>
  </si>
  <si>
    <t>Hilda Villa</t>
  </si>
  <si>
    <t>Calibracion de Instrumentos de Temperatura Exp 206349</t>
  </si>
  <si>
    <t>2017-25-03-2019</t>
  </si>
  <si>
    <t>Monica Andrea Aquino de Matto</t>
  </si>
  <si>
    <t>21 al 22-03-2019</t>
  </si>
  <si>
    <t>2018-25-03-2019</t>
  </si>
  <si>
    <t>Dpto.de  Misiones</t>
  </si>
  <si>
    <t>11 al 12-03-2019</t>
  </si>
  <si>
    <t>Extraccion de muestras de combustibles con Unidad Interistitucional de Prevencion, combate y represion del contrabando según Nota UIC Nº 89/2019</t>
  </si>
  <si>
    <t>2019-25-03-2019</t>
  </si>
  <si>
    <t>Guido Jose Betti Roa</t>
  </si>
  <si>
    <t>Jefe Dpto. Mantenimiento Tecnico</t>
  </si>
  <si>
    <t>20 al 23-03-2019</t>
  </si>
  <si>
    <t>Visita tecnica Minga Guazu, y otras actividades complementarias, apoyo logistico Dpto de Taller para Reparacion Movil 06</t>
  </si>
  <si>
    <t>2020-25-03-2019</t>
  </si>
  <si>
    <t>Alfredo Aquino</t>
  </si>
  <si>
    <t>Acompañamiento a Funcionarios en los puestos de Precintado de Camiones Cisternas, en el marco del Decreto 10911/2000.</t>
  </si>
  <si>
    <t>2021-25-03-2019</t>
  </si>
  <si>
    <t>Genaro Andino Velazquez</t>
  </si>
  <si>
    <t>Servicios Generalez y Seguridad</t>
  </si>
  <si>
    <t>19 al 19-03-2019</t>
  </si>
  <si>
    <t>Visita a las Plantas de Curtiembres en la Ciudad de Carapegua por el Proyecto de Fortalecimiento Tecnico y Optimizacion en los Procesos de Produccion y Productos en Cuero.</t>
  </si>
  <si>
    <t>Nora Natalia Mendoza</t>
  </si>
  <si>
    <t xml:space="preserve">Jefa interina de Departamento </t>
  </si>
  <si>
    <t>2022-25-03-2019</t>
  </si>
  <si>
    <t>Precintado de Camiones Cisternas en puesto Monte Alegre en el marco del Decreto 10911.2000</t>
  </si>
  <si>
    <t>2023-25-03-2019</t>
  </si>
  <si>
    <t xml:space="preserve">Verificacion de la obra en la Sede del INTN en Minga Guazu </t>
  </si>
  <si>
    <t>2024-25-03-2019</t>
  </si>
  <si>
    <t>Dpto. de San  Pedro</t>
  </si>
  <si>
    <t>18 al 20-03-2019</t>
  </si>
  <si>
    <t>Traslado para Asistencia Mecanica al Movil Nº 12</t>
  </si>
  <si>
    <t>2025-25-03-2019</t>
  </si>
  <si>
    <t>26 al 27-03-2019</t>
  </si>
  <si>
    <t>Verificacion de las instalaciones de la Planta de almacenamiento de alcohol correspondiente a la Empresa Inpasa Exp Nº 202976/2019</t>
  </si>
  <si>
    <t>2191-03-2019</t>
  </si>
  <si>
    <t>Ulises Larroza</t>
  </si>
  <si>
    <t>25 al 25-03-2019</t>
  </si>
  <si>
    <t>Traslado para toma de muestra de Biodiesel. A solicitud de MIC según Nota SSEC/DGC Nº 044/19</t>
  </si>
  <si>
    <t>2199-28-03-2019</t>
  </si>
  <si>
    <t>Viatico Complementario</t>
  </si>
  <si>
    <t>2200-28-03-2019</t>
  </si>
  <si>
    <t>2201-29-03-2019</t>
  </si>
  <si>
    <t>28 al 31-03-2019</t>
  </si>
  <si>
    <t>Colocacion de Rack de 48 U, Instalacion y configuracion de Servidor para interconexion entre redes sede  Cap Miranda</t>
  </si>
  <si>
    <t>2202-29-03-2019</t>
  </si>
  <si>
    <t>Cristhian Rafael Caceres Rivarola</t>
  </si>
  <si>
    <t>Tecnico del Depatamento de DTIC</t>
  </si>
  <si>
    <t>Jorge Daniel Cañiza Sanabria</t>
  </si>
  <si>
    <t>Cesar Eladio Lezcano Villanueva</t>
  </si>
  <si>
    <t>Inspeccion de Planta de Combustible Exp Nº 202976-2019</t>
  </si>
  <si>
    <t>2203-29-03-2019</t>
  </si>
  <si>
    <t>2204-29-03-2019</t>
  </si>
  <si>
    <t>2205-29-03-2019</t>
  </si>
  <si>
    <t>2206-29-03-2019</t>
  </si>
  <si>
    <t>2211-29-03-2019</t>
  </si>
  <si>
    <t xml:space="preserve">Fiscalizacion de Surtidores </t>
  </si>
  <si>
    <t>2192-28-03-2019</t>
  </si>
  <si>
    <t>14 al 16-03-2019</t>
  </si>
  <si>
    <t>Participacion en el VI Seminario Nacional de Acceso a la Informacion Publica y Transparencia Gubernamental.</t>
  </si>
  <si>
    <t>2136-28-03-2019</t>
  </si>
  <si>
    <t>Franz Herber Saldivar Mandonado</t>
  </si>
  <si>
    <t xml:space="preserve">Jefe de Unidad de Transparencia Interna </t>
  </si>
  <si>
    <t>Traslado para verificacion de los trabajos mecanicos realizados al Movil 06</t>
  </si>
  <si>
    <t>2188-28-03-2019</t>
  </si>
  <si>
    <t>2189-28-03-2019</t>
  </si>
  <si>
    <t xml:space="preserve">Dpto. de Amambay                                                                                       </t>
  </si>
  <si>
    <t>19 al 20-02-2019</t>
  </si>
  <si>
    <t>Traslado para toma de muestra de agua mineral Exp INTN 203868</t>
  </si>
  <si>
    <t>2101-27-03-2019</t>
  </si>
  <si>
    <t>Traslado para toma de muestra de Nafta Virgen a solicitud de la Empresa Puma Energy Paraguay SA según LPI Nº 1009225</t>
  </si>
  <si>
    <t>2190-28-03-2019</t>
  </si>
  <si>
    <t>Adriana  Lambare</t>
  </si>
  <si>
    <t>Dpto. de Cordillera</t>
  </si>
  <si>
    <t>26 al 26-03-2019</t>
  </si>
  <si>
    <t xml:space="preserve">Traslado para toma de muestra de agua a solicitud de la Empresa PAMAQ según Expediente INTN  Nª 207195 y 207203 </t>
  </si>
  <si>
    <t>2224-29-03-2019</t>
  </si>
  <si>
    <t>Dpto.de  Amambay                                                           Dpto. de San Pedro</t>
  </si>
  <si>
    <t>2225-29-03-2019</t>
  </si>
  <si>
    <t>Marta Noemi Monzon Vazquez</t>
  </si>
  <si>
    <t>Tecnico Profesional</t>
  </si>
  <si>
    <t>Acompañamiento a Funcionarios del INTN para realizar muestras de Biodiesel según Nota SSEC Nº 044/19 de la Direccion de Combustible del MIC</t>
  </si>
  <si>
    <t>2301-29-03-2019</t>
  </si>
  <si>
    <t>Tecnico del Programa de Precintado</t>
  </si>
  <si>
    <t>27 al 30-03-2019</t>
  </si>
  <si>
    <t>Precintado de Camiones Cisternas según Decreto Nº 10911, OTS - Alto Parana</t>
  </si>
  <si>
    <t>2318-29-03-2019</t>
  </si>
  <si>
    <t>29 al 30-03-2019</t>
  </si>
  <si>
    <t xml:space="preserve">Verificacion tecnica de las Instalaciones  Electromecanicas de la Planta de Almacenamiento y Despacho de Combustible Liquido de Obras Terminales y Servicios; Expediente INTN 186933/2018 </t>
  </si>
  <si>
    <t>2320-29-03-2019</t>
  </si>
  <si>
    <t>28 al 29-03-2019</t>
  </si>
  <si>
    <t>Traslado para toma de muestra de Leche entera UAT, en fabrica de Lactolanda a solicitud de la Empresa Vega SA según Expedientes Nros 207363 y 207366.</t>
  </si>
  <si>
    <t>2321-29-03-2019</t>
  </si>
  <si>
    <t>Republica Federativa del Brasil</t>
  </si>
  <si>
    <t>Para desarrollo de Auditoria de Vigilancia/Renovacion- Uso de la Marca ONC de Conformidad</t>
  </si>
  <si>
    <t>1560-13-03-2019</t>
  </si>
  <si>
    <t>171-11-03-2019</t>
  </si>
  <si>
    <t>1678-15-03-2019</t>
  </si>
  <si>
    <t>163 - 07-03-2019</t>
  </si>
  <si>
    <t>169-08-03-2019</t>
  </si>
  <si>
    <t>Republica Oriental del Uruguay</t>
  </si>
  <si>
    <t>Para desarrollo de Auditoria de Vigilancia Uso de la Marca ONC de Conformidad</t>
  </si>
  <si>
    <t>1682-15-03-2019</t>
  </si>
  <si>
    <t>Jefe interino del Departamento de Cambios Climaticos UMCE</t>
  </si>
  <si>
    <t>184-15-03-2019</t>
  </si>
  <si>
    <t>17 al 30-03-2019</t>
  </si>
  <si>
    <t>Pasantia en produccion de Material de Referencia y Aprobacion de Modelos de Etilometros</t>
  </si>
  <si>
    <t>1720-18-03-2019</t>
  </si>
  <si>
    <t>Claudia Denis de Dominguez</t>
  </si>
  <si>
    <t>Jefe interino de Departamento de Certificacion - ONC</t>
  </si>
  <si>
    <t>170-11-03-2019</t>
  </si>
  <si>
    <t>21 al 23-03-2019</t>
  </si>
  <si>
    <t>1786-19-03-2019</t>
  </si>
  <si>
    <t>Trini Violeta Jimenez de Riveros</t>
  </si>
  <si>
    <t>Directora- Direccion Del Organismo de Investigacion  y Asistencia Tecnologica  (OIAT)</t>
  </si>
  <si>
    <t>195-19-03-2019</t>
  </si>
  <si>
    <t>Republica Popular de China</t>
  </si>
  <si>
    <t>21 al 31 -03-2019</t>
  </si>
  <si>
    <t>Participacion en la 51º Reunion del Codex sobre Aditivos Alimentarios a realizarse en la Ciudad de Jinan, China</t>
  </si>
  <si>
    <t>1790-20-03-2019</t>
  </si>
  <si>
    <t>185-15-03-2019</t>
  </si>
  <si>
    <t>18 al 21-03-2019</t>
  </si>
  <si>
    <t>Participacion del Taller presencial teorico y practico sobre medicion de Lamparas LED, en el Marco del Proyecto de Fortalecimiento de la infraestructura de la Calidad para la Eficiencia Energetica de Artefactos Electrodomesticos</t>
  </si>
  <si>
    <t>1798-20-03-2019</t>
  </si>
  <si>
    <t>227-28-03-2019</t>
  </si>
  <si>
    <t>San Jose - Costa Rica</t>
  </si>
  <si>
    <t>31 al 06-04-2019</t>
  </si>
  <si>
    <t>Participacion en la reunion de Quality System Task and Force - QSTF y de las actividadesde la semana del Sistema Interamericano de Metrologia en el Laboratorio Costarriense de Metrologia- LACOMET en San Jose</t>
  </si>
  <si>
    <t>2228-29-03-2019</t>
  </si>
  <si>
    <t>Traslado de Tecnicos DTIC para adecuacion de infraestructura informatica en la Sede Regional  Capitan Miranda</t>
  </si>
  <si>
    <t>2319-29-03-2019</t>
  </si>
  <si>
    <t>Julio Cesar Gimenez Godoy</t>
  </si>
  <si>
    <t>Dpto de San Pedro</t>
  </si>
  <si>
    <t>Traslado de Profesional para Verificacion Tecnica para Renovacion de Rehabilitacion en planta procesadora de Petit Grain en ALPACASA Ruta III Km 291 San Pedro</t>
  </si>
  <si>
    <t>1779-19-03-2019</t>
  </si>
  <si>
    <t>Lourdes Teresa Areco Sanchez</t>
  </si>
  <si>
    <t>Profesional Tecnico</t>
  </si>
  <si>
    <t>Dpto de Misiones</t>
  </si>
  <si>
    <t>Acompañamineto Tecnico a Comitiva Fiscal de acuerdo a la Nota UIC Nº 69-2019</t>
  </si>
  <si>
    <t>1780-19-03-2019</t>
  </si>
  <si>
    <t>Maria Teresa Baquer de Ojeda</t>
  </si>
  <si>
    <t>Verificacion Tecnica para Renovacion</t>
  </si>
  <si>
    <t>1781-19-03-2019</t>
  </si>
  <si>
    <t>CA</t>
  </si>
  <si>
    <t>Institución: Instituto Nacional de Tecnología, Normalización y Metrologia - Mes año: marzo - 2019</t>
  </si>
  <si>
    <t>Luis Guillermo Cataldo Alderete</t>
  </si>
  <si>
    <t>TOTAL: TRESCIENTOS CUARENTA Y UN  MILLONES DOSCIENTOS NOVENTA Y CUATRO MIL SESENTA Y CINCO.-</t>
  </si>
  <si>
    <t>Planilla Excel Vs  Libro Mayor Viaticos</t>
  </si>
  <si>
    <t>Nº</t>
  </si>
  <si>
    <t>Nombre Apellido</t>
  </si>
  <si>
    <t>CI</t>
  </si>
  <si>
    <t>CANTIDAD DE VIAJES</t>
  </si>
  <si>
    <t>Monto</t>
  </si>
  <si>
    <t>PLANILLA PARA DGTH POR PERSONA Y TOTAL DE VIATICOS - ABRIL  - 2019</t>
  </si>
  <si>
    <t>Dpto de Cordillera</t>
  </si>
  <si>
    <t xml:space="preserve"> 27 al 27-03-2019</t>
  </si>
  <si>
    <t>Toma de muestra de agua a solicitud de la Empresa PAMAQ según Exp. INTN Nº 207427</t>
  </si>
  <si>
    <t>2453-03-04-2019</t>
  </si>
  <si>
    <t>01 al 06-04-2019</t>
  </si>
  <si>
    <t>2454-03-04-2019</t>
  </si>
  <si>
    <t>Walter Soto Ramirez</t>
  </si>
  <si>
    <t>Precintado de camiones cisterna en puesto TLP-Concepcion, en el marco del  Decreto 10.911/2000</t>
  </si>
  <si>
    <t>2455-03-04-2019</t>
  </si>
  <si>
    <t>Precintado de camiones cisterna en puesto OTS, en el marco del  Decreto 10.911/2000</t>
  </si>
  <si>
    <t>2456-03-04-2019</t>
  </si>
  <si>
    <t>Realizar intervencion con el Ministerio de Industria y Comercio según Nota de Pedido con mesa INTN Nº 430/2019</t>
  </si>
  <si>
    <t>2458-03-04-2019</t>
  </si>
  <si>
    <t>OP</t>
  </si>
  <si>
    <t>Memo</t>
  </si>
  <si>
    <t>Dpto. de Salto del Guairà</t>
  </si>
  <si>
    <t>28 al 30-03-2019</t>
  </si>
  <si>
    <t>Participacion en el Conservatorio Acceso a la informacion pùblica y participaciòn ciudadana a realizarse en la sede de la Municipalidad de Salto del Guaira</t>
  </si>
  <si>
    <t>2507-03-04-2019</t>
  </si>
  <si>
    <t>2991-15-04-2019</t>
  </si>
  <si>
    <t>2983-15-04-2019</t>
  </si>
  <si>
    <t>2984-15-04-2019</t>
  </si>
  <si>
    <t>2985-15-04-2019</t>
  </si>
  <si>
    <t>2986-15-04-2019</t>
  </si>
  <si>
    <t>2987-15-04-2019</t>
  </si>
  <si>
    <t>Coordinadora del Sistema de Gestion</t>
  </si>
  <si>
    <t>232-29-03-2019</t>
  </si>
  <si>
    <t>Buenos Aires - Argentina</t>
  </si>
  <si>
    <t>07 al 13-04-2019</t>
  </si>
  <si>
    <t>Participacion en la LXVIII Reunion Ordinaria del Sub Grupo de Trabajo Nº 3 del Mercosur (SGT Nº 3)" Reglamentos Tecnicos y Evaluacion de la Conformidad - Comision de Jueguetes" y la CSM 04 Juguetes- Reunion Sectorial Mercosur</t>
  </si>
  <si>
    <t>2575-05-04-2019</t>
  </si>
  <si>
    <t>Norma Gudelia Vera Jara</t>
  </si>
  <si>
    <t>Alba Maria Acosta Ayala</t>
  </si>
  <si>
    <t>Jefe de Departamento de Envases y Embalajes</t>
  </si>
  <si>
    <t>2992-15-04-2019</t>
  </si>
  <si>
    <t>Elisa Fletschner Speratti</t>
  </si>
  <si>
    <t xml:space="preserve">Jefe de Departamento </t>
  </si>
  <si>
    <t>231-29-03-2019</t>
  </si>
  <si>
    <t>11 al 13-04-2019</t>
  </si>
  <si>
    <t>Participacion de la Reunion Tecnica MERCOSUR de la Secretaria CSM 04 Juguetes el 11 al 12 de abril de 2019 en IRAM, Buenos Aires, Argentina.</t>
  </si>
  <si>
    <t>2576-05-04-2019</t>
  </si>
  <si>
    <t>2993-15-04-2019</t>
  </si>
  <si>
    <t>Ruben Ricardo Ramirez Gayoso</t>
  </si>
  <si>
    <t>Director- Direccion de Reglamentacion</t>
  </si>
  <si>
    <t>245-04-04-2019</t>
  </si>
  <si>
    <t>08 al 12-04-2019</t>
  </si>
  <si>
    <t>Participacion en la LXVIII Reunion Ordinaria del Sub Grupo de Trabajo Nº 3 del Mercosur (SGT Nº 3)" Reglamentos Tecnicos y Evaluacion de la Conformidad - Comision de Seguridad de Productos Electricos</t>
  </si>
  <si>
    <t>2588-05-04-2019</t>
  </si>
  <si>
    <t>2994-15-04-2019</t>
  </si>
  <si>
    <t>244-04-04-2019</t>
  </si>
  <si>
    <t>08 al 11-04-2019</t>
  </si>
  <si>
    <t>Participacion en la Reunion Ordinaria del SGT Nº 3" Reglamentos Tecnicos y Evaluacion de la Conformidad , en ejercicio de la Presidencia Pro-Tempore (Mercosur- Argentina), de quien es miembre el  INTN</t>
  </si>
  <si>
    <t>2591-05-04-2019</t>
  </si>
  <si>
    <t>2995-15-04-2019</t>
  </si>
  <si>
    <t>254-05-04-2019</t>
  </si>
  <si>
    <t>07 al 12-04-2019</t>
  </si>
  <si>
    <t>Participacion en la  LXVIII Reunion Ordinaria del SGT Nº 3" Reglamentos Tecnicos y Evaluacion de la Conformidad .</t>
  </si>
  <si>
    <t>2641-05-04-2019</t>
  </si>
  <si>
    <t>2996-15-04-2019</t>
  </si>
  <si>
    <t>EXTERIOR ABRIL 2019</t>
  </si>
  <si>
    <t>09/04 al 13/04/2019</t>
  </si>
  <si>
    <t>Reparacion y verificacion de baños, agua de tanque y labotatorio</t>
  </si>
  <si>
    <t>2963-15/04/2019</t>
  </si>
  <si>
    <t>2854-11/04/2019</t>
  </si>
  <si>
    <t>Eulalio Zabala Rodas</t>
  </si>
  <si>
    <t>Jefe de departamento</t>
  </si>
  <si>
    <t>Dpto.Itapua</t>
  </si>
  <si>
    <t>Dpto. Itapua Capitan Miranda</t>
  </si>
  <si>
    <t>14/04 al 1704/2019</t>
  </si>
  <si>
    <t>Reuniones del Comité Tecnico de Normalizacion</t>
  </si>
  <si>
    <t xml:space="preserve">Sergio Gaspar Villalba Rios </t>
  </si>
  <si>
    <t>Coordinador - ONN</t>
  </si>
  <si>
    <t>dpto.Alto Parana</t>
  </si>
  <si>
    <t>15/04 al 17/04/2019</t>
  </si>
  <si>
    <t>Estudio del proyecto de Norma Paraguaya y el plan de trabajo 2019</t>
  </si>
  <si>
    <t>09/04 al 11/04/2019</t>
  </si>
  <si>
    <t>Toma de muestras de combustibles a pedido de la empresa PETROBRAS</t>
  </si>
  <si>
    <t>2961-15/04/2019</t>
  </si>
  <si>
    <t xml:space="preserve">PE </t>
  </si>
  <si>
    <t>2999-16/04/2019</t>
  </si>
  <si>
    <t>Clara Ramona Nuñez Gamarra</t>
  </si>
  <si>
    <t>Dpto. Boqueron-Filadelfia</t>
  </si>
  <si>
    <t>10/04 al 12/04/2019</t>
  </si>
  <si>
    <t xml:space="preserve">Jornada de capacitacion </t>
  </si>
  <si>
    <t>2855-11/04/2019</t>
  </si>
  <si>
    <t xml:space="preserve">Carmen Noemi Bordón Vasquez </t>
  </si>
  <si>
    <t xml:space="preserve">Jefa Interina de Departamento </t>
  </si>
  <si>
    <t>14/04 al 17/04/2019</t>
  </si>
  <si>
    <t>Reunion Comité Tecnico Normalizacion CTN 35 YERBA</t>
  </si>
  <si>
    <t>2853-11/04/2019</t>
  </si>
  <si>
    <t>Laura Maria Silva Jojot</t>
  </si>
  <si>
    <t>Jefa de Unidad</t>
  </si>
  <si>
    <t>Dpto.Caaguazu</t>
  </si>
  <si>
    <t>12/04 al 13/04/219</t>
  </si>
  <si>
    <t>Toma de muestra de harina de trigo</t>
  </si>
  <si>
    <t>3019-16/04/2019</t>
  </si>
  <si>
    <t>3020-16/004/2019</t>
  </si>
  <si>
    <t>Dpto. alto Parana</t>
  </si>
  <si>
    <t>12/04 al 13/04/2019</t>
  </si>
  <si>
    <t>Toma de muestra polvo quimico seco</t>
  </si>
  <si>
    <t>Precintado de camiones cisternas</t>
  </si>
  <si>
    <t>3016-16/04/2019</t>
  </si>
  <si>
    <t>3017-16/04/2019</t>
  </si>
  <si>
    <t>Dpto.Concepcion</t>
  </si>
  <si>
    <t>15/04 al 17/04/219</t>
  </si>
  <si>
    <t>3018-16/04/2019</t>
  </si>
  <si>
    <t>3084-23/04/2019</t>
  </si>
  <si>
    <t>Dpto.Misiones</t>
  </si>
  <si>
    <t>16/04 al 18/04/2019</t>
  </si>
  <si>
    <t>Trabajo en estaciones de servicios</t>
  </si>
  <si>
    <t>3062-22/04/2019</t>
  </si>
  <si>
    <t>Hernan Enrique Diaz Echauri</t>
  </si>
  <si>
    <t>Profesional del Dpto. de Construcciones</t>
  </si>
  <si>
    <t>Inspeccion de local de venta GLP</t>
  </si>
  <si>
    <t>3059-22/04/2019</t>
  </si>
  <si>
    <t xml:space="preserve">Jose Antonio Martinez </t>
  </si>
  <si>
    <t>09/04 AL 12/04/2019</t>
  </si>
  <si>
    <t xml:space="preserve">Tecnico </t>
  </si>
  <si>
    <t>Reparacion y mantenimiento de las instalaciones del edificio Cptan Miranda</t>
  </si>
  <si>
    <t>3122-24/04/2019</t>
  </si>
  <si>
    <t>25/04 al 28/04/2019</t>
  </si>
  <si>
    <t>Adecuacion e instalacion para red inalambrica</t>
  </si>
  <si>
    <t>Santiago Adolfo Gonzalez Montebruno</t>
  </si>
  <si>
    <t>3137-24/04/2019</t>
  </si>
  <si>
    <t>25/04 al 25/04/2019</t>
  </si>
  <si>
    <t>Participacion en charla sobre Inocuidad de Alimentos, buenas practicas de manufactura e implementacion</t>
  </si>
  <si>
    <t>3117-24/04/2019</t>
  </si>
  <si>
    <t>Dpto.Alto Parana                                                          Dpto.Itapua</t>
  </si>
  <si>
    <t>24/04 al 25/04/2019                     26/04 al 27/04/2019</t>
  </si>
  <si>
    <t>Traslado y acompañamiento a funcionarios en puestos de precintado de camiones</t>
  </si>
  <si>
    <t>Verificacion  de Bascula Comercial , Según Oficio Ley 937/82</t>
  </si>
  <si>
    <t>2592-05-04-2019</t>
  </si>
  <si>
    <t>01/04 al 06/04/2019</t>
  </si>
  <si>
    <t>28/03 al 28/03/2019</t>
  </si>
  <si>
    <t>2629-05-04-2019</t>
  </si>
  <si>
    <t>2631-05-04-2019</t>
  </si>
  <si>
    <t>Verificacion de Picos de Surtidores, Según Oficio Ley 937/82</t>
  </si>
  <si>
    <t>2632-05-04-2019</t>
  </si>
  <si>
    <t>Caaguazu</t>
  </si>
  <si>
    <t>Verificacion de Balanza Comercial según Oficio  Ley 937/82</t>
  </si>
  <si>
    <t>2590-05-04-2019</t>
  </si>
  <si>
    <t>02/04 al 05/04/2019</t>
  </si>
  <si>
    <t>Calibracion de Balanzas Exp. 205958</t>
  </si>
  <si>
    <t>2624-05-04-2019</t>
  </si>
  <si>
    <t>Dpto. de Pte. Hayes</t>
  </si>
  <si>
    <t>Dpto. de Alto Parana</t>
  </si>
  <si>
    <t>Dpto de Itapua</t>
  </si>
  <si>
    <t>Dpto. de Caaguazu</t>
  </si>
  <si>
    <t>Dpto de Caazapa                                                                      Dpto de Paraguari</t>
  </si>
  <si>
    <t>2625-05-04-2019</t>
  </si>
  <si>
    <t xml:space="preserve">Dpto. de   Itapúa                                                   Dpto. de   Alto Paraná                                           </t>
  </si>
  <si>
    <t>Verificacion de Productos Premedidos o Preenvasados, Según Oficio Ley 937/82</t>
  </si>
  <si>
    <t>2626-05-04-2019</t>
  </si>
  <si>
    <t>2628-05-04-2019</t>
  </si>
  <si>
    <t>29/03 al 29/03/2019</t>
  </si>
  <si>
    <t>Toma de muestra de combustible en estaciones de Servicio</t>
  </si>
  <si>
    <t>2634-05-04-2019</t>
  </si>
  <si>
    <t>02/04 al 04/04/2019</t>
  </si>
  <si>
    <t>Toma de muestra de gasoil, en Ultrapar SA</t>
  </si>
  <si>
    <t>2589-05-04-2019</t>
  </si>
  <si>
    <t>255-05-04-2019</t>
  </si>
  <si>
    <t>10 al 12-04-2019</t>
  </si>
  <si>
    <t>Traslado hasta la Planta de la Empresa Cementos Liz SA  para Auditoria de Vigilancia del Uso de la marca ONC de conformidad</t>
  </si>
  <si>
    <t>2654-08-04-2019</t>
  </si>
  <si>
    <t>Dpto de Alto Parana</t>
  </si>
  <si>
    <t>08/04 al 12/04/2019</t>
  </si>
  <si>
    <t>Trasldo a Escuela de Artes y Oficios para realizar "Evaluaciones del servicio de Certificacion de Personas del area de Ingenieria Electromecanica"</t>
  </si>
  <si>
    <t>2633-05-04-2019</t>
  </si>
  <si>
    <t xml:space="preserve">Yessica Villalba </t>
  </si>
  <si>
    <t>Coordinadora de Sistema de  Gestion de Calidad de  La NP ISO 17024</t>
  </si>
  <si>
    <t>04 al 04/04/2019</t>
  </si>
  <si>
    <t>Capacitacion a lo Oleos de Tobati en caracterizacion Tecnologica y Aplicación de Normas de Ceramicas</t>
  </si>
  <si>
    <t>2655-08-04-2019</t>
  </si>
  <si>
    <t>03/04 al 04/04/2019</t>
  </si>
  <si>
    <t>Toma de muestra de Gasoil, en OTS SA</t>
  </si>
  <si>
    <t>2660-08-04-2019</t>
  </si>
  <si>
    <t>Diego Ojeda</t>
  </si>
  <si>
    <t>Tecnico Dpto de Mantenimiento Tecnico</t>
  </si>
  <si>
    <t>03/04 al 06/04/2019</t>
  </si>
  <si>
    <t>Mantenimiento iluminacion e A.A sede Cap. Miranda</t>
  </si>
  <si>
    <t>2656-08-04-2019</t>
  </si>
  <si>
    <t>08/04 al 13/04/2019</t>
  </si>
  <si>
    <t>Fiscalizacion de Surtidores</t>
  </si>
  <si>
    <t>Verificacion de Basculas, Según Oficio Ley 937/82</t>
  </si>
  <si>
    <t>2885-11-04-2019</t>
  </si>
  <si>
    <t>2852-11-04-2019</t>
  </si>
  <si>
    <t xml:space="preserve">Dpto de Misiones </t>
  </si>
  <si>
    <t>2887-11-04-2019</t>
  </si>
  <si>
    <t>Dpto de Boqueron</t>
  </si>
  <si>
    <t>2886-11-04-2019</t>
  </si>
  <si>
    <t>Dpto de Canindeyu</t>
  </si>
  <si>
    <t>2888-11-04-2019</t>
  </si>
  <si>
    <t>2889-11-04-2019</t>
  </si>
  <si>
    <t>2890-11-04-2019</t>
  </si>
  <si>
    <t>2892-11-04-2019</t>
  </si>
  <si>
    <t>Reunion mensual del Comité Tecnico de Normalizacion CTN 35 Yerba para aprobar el Proyecto de Norma Paraguaya.</t>
  </si>
  <si>
    <t>2851-11-04-2019</t>
  </si>
  <si>
    <t>Susana Cabrera Acosta</t>
  </si>
  <si>
    <t>Carolina Barrios Sosa</t>
  </si>
  <si>
    <t>Jorge Antonio Aguayo Baez</t>
  </si>
  <si>
    <t>Tecnico Programa de Precintado</t>
  </si>
  <si>
    <t>Precintado de Puesto de Camiones en Puesto de OTS, en el marco del Decreto 10.911/2000</t>
  </si>
  <si>
    <t>2659-08-04-2019</t>
  </si>
  <si>
    <t>Precintado de Puesto de Camiones en Puesto de Minte - Alegre , en el marco del Decreto 10.911/2000</t>
  </si>
  <si>
    <t>2658-04-04-2019</t>
  </si>
  <si>
    <t>2657-08-04-2019</t>
  </si>
  <si>
    <t>Derlis Toledo</t>
  </si>
  <si>
    <t xml:space="preserve">Seguridad </t>
  </si>
  <si>
    <t>Traaslado de Funcionarios al Departamento itapua sede Capitan Miranda</t>
  </si>
  <si>
    <t>2893-11-04-2019</t>
  </si>
  <si>
    <t>263-09-04-2019</t>
  </si>
  <si>
    <t>Santa Cruz- Bolivia</t>
  </si>
  <si>
    <t>09 al 11-04-2019</t>
  </si>
  <si>
    <t>Participar de la Asamblea General 2019 de la Asociacion Mercosur de Normalizacion y la Reunion de Directores de Normalizacion</t>
  </si>
  <si>
    <t>2873-11-04-2019</t>
  </si>
  <si>
    <t>10-04 al 13-04-2019</t>
  </si>
  <si>
    <t xml:space="preserve">Recorrido en puesto de Precintado de Camiones Cisternas según Decreto Nº 10911, en TLP-Concepcion y Monte Alegre Concepcion </t>
  </si>
  <si>
    <t>2891-11-04-2019</t>
  </si>
  <si>
    <t>Maria Elena Sanchez Dominguez</t>
  </si>
  <si>
    <t xml:space="preserve">Tecnico Profesional </t>
  </si>
  <si>
    <t>24-04 al 25-04-2019</t>
  </si>
  <si>
    <t>Proyecto FOAR 6615  Fortalecimiento de la Unidad de Agroalimentos del INTN- Curso de Capacitacion INOCUIDAD de Alimentos</t>
  </si>
  <si>
    <t>3083-23-04-2019</t>
  </si>
  <si>
    <t>Maria Mabel Morinigo Aguilera</t>
  </si>
  <si>
    <t>Ester Alexandra Zarza Insfran</t>
  </si>
  <si>
    <t>Liz Carolina Melgarejo Benitez</t>
  </si>
  <si>
    <t>Alcira Orlandini</t>
  </si>
  <si>
    <t>15-04 al 15-04-2019</t>
  </si>
  <si>
    <t>Proyecto FOAR 6615  Fortalecimiento de la Unidad de Agroalimentos del INTN- Seguimiento a la Empresa 3 Hermanas</t>
  </si>
  <si>
    <t>3023-17-04-2019</t>
  </si>
  <si>
    <t>Capacitacio Proyecto FOAR, las actividades incluye la realizacion de una charla que se realizara en la Sede del INTN de Capitan Miranda</t>
  </si>
  <si>
    <t>3060-22-04-2019</t>
  </si>
  <si>
    <t>Laura Maria  Silva Jojot</t>
  </si>
  <si>
    <t>Dpto de Guaira</t>
  </si>
  <si>
    <t>12-04 al 13-04-2019</t>
  </si>
  <si>
    <t>Visita tecnica</t>
  </si>
  <si>
    <t>3082-22-04-2019</t>
  </si>
  <si>
    <t>Mariana Godoy  de Duarte</t>
  </si>
  <si>
    <t>Regente del INTN</t>
  </si>
  <si>
    <t>291-2019-22-04-2019</t>
  </si>
  <si>
    <t>Lima-Peru</t>
  </si>
  <si>
    <t>25-04 al 28-04-2019</t>
  </si>
  <si>
    <t>Curso Internacional de Farmacia Oncohematologica</t>
  </si>
  <si>
    <t>3154-24-04-2019</t>
  </si>
  <si>
    <t>Raquel Noemi Prieto Mura</t>
  </si>
  <si>
    <t>Jefe de Departamento</t>
  </si>
  <si>
    <t>Maria Teresa Baquer de ojeda</t>
  </si>
  <si>
    <t>Prpfesional Tecnico</t>
  </si>
  <si>
    <t>2962-15/04/2019</t>
  </si>
  <si>
    <t>Rio de Janeiro- Brasil</t>
  </si>
  <si>
    <t>24-04 al 27-04-2019</t>
  </si>
  <si>
    <t>3000-16-04-2019</t>
  </si>
  <si>
    <t>Raul Aristides Gonzalez</t>
  </si>
  <si>
    <t>Jefe de Departamento de Reglamentacion  Tecnica (DSE)</t>
  </si>
  <si>
    <t>Traslado hasta la Planta de la Empresa Nexans Brasil SA Desarrollo de Auditoria  de Renovacion para Uso de la Marca ONC de Conformidad</t>
  </si>
  <si>
    <t>Acompañamiento y Fizcalizacion en los puestos de Precintado de Camiones Cisternas, en el Marco del decreto 10.911/2000.</t>
  </si>
  <si>
    <t>3162-25-04-2019</t>
  </si>
  <si>
    <t>22-04 al 27-04-2019</t>
  </si>
  <si>
    <t>Acompañamiento a Tecnicos de Metrologia trabajo a realizar Verificacion de Balanza Comercial, Según Oficio Ley Nº 937/82 en Alto Parana, para dar cumplimiento al Plan Anual de Trabajo 2019 de la Direcion de Auditoria Interna aprobado por Resolucion INTN Nº 866/2018</t>
  </si>
  <si>
    <t>3163-24-04-2019</t>
  </si>
  <si>
    <t>23-04 al 24-04-2019</t>
  </si>
  <si>
    <t>Curso de Capacitacion sobre instrumentos de medicion, participacion en calidad de instructor, dicho curso es organizado a solicitu d de la Empresa Madex</t>
  </si>
  <si>
    <t>3295-26-04-2019</t>
  </si>
  <si>
    <t>Rodolfo Antonio Roman Miranda</t>
  </si>
  <si>
    <t>16-04-2019 al 18-04-2019</t>
  </si>
  <si>
    <t>Fiscalizacion de Picos Surtidores, operativo en conjunto con el MIC</t>
  </si>
  <si>
    <t>3294-26-04-2019</t>
  </si>
  <si>
    <t xml:space="preserve">Marcos Antonio Villalba </t>
  </si>
  <si>
    <t>Precintado de Camiones Cisternas en TLP- Concepcion, en el marco del Decreto 10.911/2000</t>
  </si>
  <si>
    <t>3199-25-04-2019</t>
  </si>
  <si>
    <t>Dpto de Caaguazu                                                                      Dpto de Guaira</t>
  </si>
  <si>
    <t>3201-25-04-2019</t>
  </si>
  <si>
    <t xml:space="preserve">Dpto de San Pedro                                                                 Dpto de Canindeyu </t>
  </si>
  <si>
    <t>3206-25-04-2019</t>
  </si>
  <si>
    <t xml:space="preserve">Dpto de San Pedro                                                                 </t>
  </si>
  <si>
    <t>22-04 al 24-04-2019</t>
  </si>
  <si>
    <t>Traslado al Departamento de San Pedro para asistencia mecanica al Movil Metrologico.</t>
  </si>
  <si>
    <t>3161-24-04-2019</t>
  </si>
  <si>
    <t xml:space="preserve">Luis Antonio Contreras Paredes </t>
  </si>
  <si>
    <t xml:space="preserve">Jornal </t>
  </si>
  <si>
    <t>Felipe Nery Ocampos Morel</t>
  </si>
  <si>
    <t>Director de la Direccion General de Gabinete</t>
  </si>
  <si>
    <t>3159-25-04-2019</t>
  </si>
  <si>
    <t>Organización , preparativos en la Sede INTN para Charla sobre "Inocuidad de Alimentos,Buenas practicas de Manufactura e Implementacion", que sera realizada el dia jueves 25 de abril del corriente en las instalaciones de la Sede de INTN y entrega de la invitacion a la Municipalidad de Capitan Miranda</t>
  </si>
  <si>
    <t>Organización , preparativos en la Sede INTN para Charla sobre "Inocuidad de Alimentos,Buenas practicas de Manufactura e Implementacion", que sera realizada el dia jueves 25 de abril del corriente en las instalaciones de la Sede de INTN  y entrega de la invitacion a la Municipalidad de Capitan Miranda</t>
  </si>
  <si>
    <t>25-04 al 25-04-2019</t>
  </si>
  <si>
    <t>Participacion de las actividades de Clausura Proyecto FOAR en la Sede INTN</t>
  </si>
  <si>
    <t>3296-26-04-2019</t>
  </si>
  <si>
    <t>Angel Dario Riquelme Fernandez</t>
  </si>
  <si>
    <t>Chofer</t>
  </si>
  <si>
    <t>Traslado de Expertos y Profesionales para Capacitacion Proyecto FOAR, las actividades incluye realizacion de una charla en la Sede del INTN</t>
  </si>
  <si>
    <t>3207-25-04-2019</t>
  </si>
  <si>
    <t xml:space="preserve">Dpto. de Itapúa                                                                                               </t>
  </si>
  <si>
    <t>23-04 al 27-04-2019</t>
  </si>
  <si>
    <t>3291-26-04-2019</t>
  </si>
  <si>
    <t>24-04 al 28-04-2019</t>
  </si>
  <si>
    <t>Preparacion de salon para eventos,realizar compras, Limpieza y ultimar detalles para la organización. Cobertura de prensa, tomas fotograficas de la Charla sobre inocuidad de alimentos, en el marco de las Capacitaciones INTN-FOAR,  Diseño y elaboracion de certificados virtuales para los participantes del evento</t>
  </si>
  <si>
    <t>Colocacion de equipos informaticos y asistencia tecnica audivisual en la charla sobre inocuidad de alimentos, en el marco de las Capacitaciones INTN-FOAR, Adecuacion e instalacion de equipos de red, cableado para la red informatica</t>
  </si>
  <si>
    <t>3205-25-04-2019</t>
  </si>
  <si>
    <t>Toma de muestras de combustibles a pedido de la empresa PETROBRAS SRL</t>
  </si>
  <si>
    <t>3292-26-04-2019</t>
  </si>
  <si>
    <t>Jose Luis Ruotti</t>
  </si>
  <si>
    <t>Inspeccion de Local de Venta de GLP Exp Nº 208436/2019</t>
  </si>
  <si>
    <t>25-04 al 26-04-2019</t>
  </si>
  <si>
    <t>Director ONI</t>
  </si>
  <si>
    <t>3293-26-04-2019</t>
  </si>
  <si>
    <t>William Alberto Martinez  Arevalos</t>
  </si>
  <si>
    <t>23-04 al 26-04-2019</t>
  </si>
  <si>
    <t>Dpto. de San Pero</t>
  </si>
  <si>
    <t>Toma de muestra de combustible a pedido del Ministerio de Industria y Comercio mesa de entrada INTN Nº 0537</t>
  </si>
  <si>
    <t>3203-25-04-2019</t>
  </si>
  <si>
    <t>22-04 al 23-04-2019</t>
  </si>
  <si>
    <t>Toma de muestra de Fuel Oil, en la Planta  de Brasfumo según  LPI Nº 1105056 a solicitud de la Empresa Petrobras Paraguay</t>
  </si>
  <si>
    <t>3204-25-04-2019</t>
  </si>
  <si>
    <t>16-04 al 17-04-2019</t>
  </si>
  <si>
    <t>Toma de muestra a pedido de la Empresa Petrobras SRL</t>
  </si>
  <si>
    <t>3208-25-04-2019</t>
  </si>
  <si>
    <t>289-22-04-2019</t>
  </si>
  <si>
    <t>24-04 al 26-04-2019</t>
  </si>
  <si>
    <t>Auditoria de Vigilancia del Uso de la Marca ONC de Conformidad</t>
  </si>
  <si>
    <t>3225-25-04-2019</t>
  </si>
  <si>
    <t>296-23-04-2019</t>
  </si>
  <si>
    <t>25-04 al 27-04-2019</t>
  </si>
  <si>
    <t>Traslado hasta la planta de la Empresa Cordeiro Cabos Electricos SA para  desarrollo de Auditoria de Vigilancia del Uo de la Marca ONC de Conformidad</t>
  </si>
  <si>
    <t>3153-24-04-2019</t>
  </si>
  <si>
    <t xml:space="preserve">Maria Celestina Gullien </t>
  </si>
  <si>
    <t xml:space="preserve">Manuel Gonzalez </t>
  </si>
  <si>
    <t>048-25/01/2019</t>
  </si>
  <si>
    <t>Dpto. de Itapua</t>
  </si>
  <si>
    <t>Apoyo Logistico al Direccion de Gabinete para organización en la Sede del INTN para charla sobre Inocuidad de Alimentos Buenas Practicas de Manufactura e Imprementacion.</t>
  </si>
  <si>
    <t>3160-25-04-2019</t>
  </si>
  <si>
    <t>Asistente de Direccion de Gabinete</t>
  </si>
  <si>
    <t>Dpto. de Coordillera</t>
  </si>
  <si>
    <t>Asesoria Metrologica, Exp N° 206897</t>
  </si>
  <si>
    <t>3411-30-04-2019</t>
  </si>
  <si>
    <t>Dpto de Canindeyu                                                               Dpto de San Pedro                                                     Dpto de Cordillera</t>
  </si>
  <si>
    <t>22-04 al 26-04-2019</t>
  </si>
  <si>
    <t>Calibracion de Balanzas Exp. 205366,205274,205876,206897</t>
  </si>
  <si>
    <t>3412-30-04-2019</t>
  </si>
  <si>
    <t xml:space="preserve">Dpto de Alto Parana                                                           Dpto de Itapua                                                    </t>
  </si>
  <si>
    <t>Entrega de insumos en los puestos de Precintado de Camiones Cisternas en el Marco del Decreto 10.911/2000</t>
  </si>
  <si>
    <t>3413-30-04-2019</t>
  </si>
  <si>
    <t xml:space="preserve">Dpto. de Alto Paraná                                                                                                  </t>
  </si>
  <si>
    <t>3414-30-04-2019</t>
  </si>
  <si>
    <t>3415-30-04-2019</t>
  </si>
  <si>
    <t>Dpto. de Paraguari                                        Dpto de Misiones</t>
  </si>
  <si>
    <t>3483-30-04-2019</t>
  </si>
  <si>
    <t>Roberto Raimondi</t>
  </si>
  <si>
    <t>No</t>
  </si>
  <si>
    <t>Experto tecnico</t>
  </si>
  <si>
    <t>284-16-04-2019</t>
  </si>
  <si>
    <t>Asuncion</t>
  </si>
  <si>
    <t>05-06 al 07-06-19</t>
  </si>
  <si>
    <t>Evaluacion de vigilancia  al ONC</t>
  </si>
  <si>
    <t>3340-30-04-2019</t>
  </si>
  <si>
    <t>Dpto.Alto Parana</t>
  </si>
  <si>
    <t>29/03 al 30/03/2019</t>
  </si>
  <si>
    <t>Inspeccion de planta de combustible de GLP</t>
  </si>
  <si>
    <t>3353-30-04-2019</t>
  </si>
  <si>
    <t>Dpto.,Concepcion</t>
  </si>
  <si>
    <t>Acompañamiento a funcionarios en los puestos de precintado de camiones cisternas</t>
  </si>
  <si>
    <t>3335-30-04-2019</t>
  </si>
  <si>
    <t>Maria Gloria Caceres Sanabria</t>
  </si>
  <si>
    <t>si</t>
  </si>
  <si>
    <t>Dpto.Caaguazu.Cnel Oviedo</t>
  </si>
  <si>
    <t>Cursos relacionados al area de metrologia en las instalaciones MADEXPORT PARAGUAY SA</t>
  </si>
  <si>
    <t>3491-30-04-2019</t>
  </si>
  <si>
    <t>Melisa Annabel Lovera Fernandez</t>
  </si>
  <si>
    <t>Profesional tecnico</t>
  </si>
  <si>
    <t>Asistente tecnico adm</t>
  </si>
  <si>
    <t>ONN 102/2019</t>
  </si>
  <si>
    <t>DRAM 018/2019</t>
  </si>
  <si>
    <t>EEMB 054/2019</t>
  </si>
  <si>
    <t>EEMB 053/2019</t>
  </si>
  <si>
    <t>DSE 045/2019</t>
  </si>
  <si>
    <t>ONC 170/2019</t>
  </si>
  <si>
    <t>ONC 189/2019</t>
  </si>
  <si>
    <t>ONC 188/2019</t>
  </si>
  <si>
    <t>ONC 191/2019</t>
  </si>
  <si>
    <t>MEDI 062/2019</t>
  </si>
  <si>
    <t>DMU 143/2019</t>
  </si>
  <si>
    <t>DMU 131/2019</t>
  </si>
  <si>
    <t>DMAS 37/2019</t>
  </si>
  <si>
    <t>OIAT 095/2019</t>
  </si>
  <si>
    <t>UMLE 043/2019</t>
  </si>
  <si>
    <t>DAF/DOC 061/2019</t>
  </si>
  <si>
    <t>DCPE 023/2019</t>
  </si>
  <si>
    <t>DTIC 022/2019</t>
  </si>
  <si>
    <t>DPRE 012/2019</t>
  </si>
  <si>
    <t>DG 027/2019</t>
  </si>
  <si>
    <t>DAI/DGES 019/2019</t>
  </si>
  <si>
    <t>DMAS046/2019</t>
  </si>
  <si>
    <t>AGRO 018/2019</t>
  </si>
  <si>
    <t>UAAL 04/2019</t>
  </si>
  <si>
    <t>UAAL 023/2019</t>
  </si>
  <si>
    <t>ONN 094/2019</t>
  </si>
  <si>
    <t>CFIS 080/2019</t>
  </si>
  <si>
    <t>CFIS 081/2019</t>
  </si>
  <si>
    <t>DVIR 346/2019</t>
  </si>
  <si>
    <t>DVIR 344/2019</t>
  </si>
  <si>
    <t>DVIR 338/2019</t>
  </si>
  <si>
    <t>DVIR 333/2019</t>
  </si>
  <si>
    <t>DVIR 323/2019</t>
  </si>
  <si>
    <t>DVIR 343/2019 DVIR 316/2019</t>
  </si>
  <si>
    <t>DVIR 310/2019</t>
  </si>
  <si>
    <t>DVIR 307/2019</t>
  </si>
  <si>
    <t>DVIR 305/2019</t>
  </si>
  <si>
    <t>DVIR 303/2019</t>
  </si>
  <si>
    <t>DVIR 302/2019</t>
  </si>
  <si>
    <t>DVIR 288/2019</t>
  </si>
  <si>
    <t>DVIR 287/2019</t>
  </si>
  <si>
    <t>DVIR 286/2019</t>
  </si>
  <si>
    <t>DVIR 284/2019</t>
  </si>
  <si>
    <t>DVIR 281/2019</t>
  </si>
  <si>
    <t>DVIR 147/2019</t>
  </si>
  <si>
    <t>CTPP 085,086,087,088/2019</t>
  </si>
  <si>
    <t>CTPP 101/2019</t>
  </si>
  <si>
    <t>Institución: Instituto Nacional de Tecnología, Normalización y Metrologia - Mes año: abril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</si>
</sst>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\-??_ ;_ @_ "/>
    <numFmt numFmtId="166" formatCode="_ * #,##0_ ;_ * \-#,##0_ ;_ * \-??_ ;_ @_ "/>
    <numFmt numFmtId="167" formatCode="#,##0;[Red]#,##0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 applyAlignment="1">
      <alignment vertical="center" wrapText="1"/>
    </xf>
    <xf numFmtId="166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7" fontId="4" fillId="2" borderId="2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1" applyNumberFormat="1" applyFont="1" applyFill="1" applyBorder="1" applyAlignment="1" applyProtection="1">
      <alignment horizontal="center" vertical="center" wrapText="1"/>
    </xf>
    <xf numFmtId="167" fontId="4" fillId="2" borderId="2" xfId="1" applyNumberFormat="1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3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67" fontId="0" fillId="2" borderId="1" xfId="1" applyNumberFormat="1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>
      <alignment wrapText="1"/>
    </xf>
    <xf numFmtId="167" fontId="0" fillId="2" borderId="6" xfId="1" applyNumberFormat="1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167" fontId="0" fillId="2" borderId="6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167" fontId="4" fillId="2" borderId="3" xfId="1" applyNumberFormat="1" applyFont="1" applyFill="1" applyBorder="1" applyAlignment="1" applyProtection="1">
      <alignment horizontal="center" vertical="center" wrapText="1"/>
    </xf>
    <xf numFmtId="166" fontId="7" fillId="0" borderId="7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3" fontId="0" fillId="2" borderId="1" xfId="1" applyNumberFormat="1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" fillId="0" borderId="0" xfId="1" applyNumberFormat="1"/>
    <xf numFmtId="166" fontId="0" fillId="0" borderId="0" xfId="0" applyNumberFormat="1"/>
    <xf numFmtId="0" fontId="4" fillId="2" borderId="2" xfId="0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 applyProtection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" fontId="1" fillId="0" borderId="1" xfId="2" applyNumberFormat="1" applyFont="1" applyFill="1" applyBorder="1" applyAlignment="1" applyProtection="1">
      <alignment horizontal="left" vertical="center" wrapText="1"/>
    </xf>
    <xf numFmtId="1" fontId="0" fillId="0" borderId="7" xfId="2" applyNumberFormat="1" applyFont="1" applyFill="1" applyBorder="1" applyAlignment="1" applyProtection="1">
      <alignment horizontal="left" vertical="center" wrapText="1"/>
    </xf>
    <xf numFmtId="1" fontId="5" fillId="0" borderId="1" xfId="2" applyNumberFormat="1" applyFont="1" applyFill="1" applyBorder="1" applyAlignment="1" applyProtection="1">
      <alignment horizontal="left" vertical="center" wrapText="1"/>
    </xf>
    <xf numFmtId="167" fontId="0" fillId="0" borderId="7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3" fontId="0" fillId="0" borderId="8" xfId="1" applyNumberFormat="1" applyFont="1" applyFill="1" applyBorder="1" applyAlignment="1" applyProtection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1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" fontId="0" fillId="3" borderId="1" xfId="2" applyNumberFormat="1" applyFont="1" applyFill="1" applyBorder="1" applyAlignment="1" applyProtection="1">
      <alignment horizontal="left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1" xfId="1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167" fontId="0" fillId="3" borderId="6" xfId="1" applyNumberFormat="1" applyFont="1" applyFill="1" applyBorder="1" applyAlignment="1" applyProtection="1">
      <alignment horizontal="left" vertical="center" wrapText="1"/>
    </xf>
    <xf numFmtId="167" fontId="0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6" fontId="1" fillId="0" borderId="0" xfId="1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6" fontId="1" fillId="0" borderId="1" xfId="1" applyNumberFormat="1" applyFill="1" applyBorder="1" applyAlignment="1">
      <alignment vertical="center" wrapText="1"/>
    </xf>
    <xf numFmtId="164" fontId="2" fillId="0" borderId="0" xfId="3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3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3" fontId="0" fillId="4" borderId="1" xfId="1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3" fontId="0" fillId="2" borderId="1" xfId="1" applyNumberFormat="1" applyFont="1" applyFill="1" applyBorder="1" applyAlignment="1" applyProtection="1">
      <alignment horizontal="center" vertical="center" wrapText="1"/>
    </xf>
    <xf numFmtId="167" fontId="0" fillId="0" borderId="6" xfId="1" applyNumberFormat="1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166" fontId="1" fillId="0" borderId="1" xfId="1" applyNumberForma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166" fontId="1" fillId="0" borderId="0" xfId="1" applyNumberFormat="1" applyFill="1" applyBorder="1" applyAlignment="1">
      <alignment horizontal="center" vertical="center" wrapText="1"/>
    </xf>
    <xf numFmtId="167" fontId="0" fillId="0" borderId="6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7" fontId="0" fillId="0" borderId="1" xfId="1" applyNumberFormat="1" applyFont="1" applyFill="1" applyBorder="1" applyAlignment="1" applyProtection="1">
      <alignment horizontal="left" vertical="center" wrapText="1"/>
    </xf>
    <xf numFmtId="167" fontId="4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18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3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" fontId="13" fillId="0" borderId="1" xfId="2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 applyProtection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1"/>
  <sheetViews>
    <sheetView workbookViewId="0">
      <selection activeCell="G7" sqref="G7"/>
    </sheetView>
  </sheetViews>
  <sheetFormatPr baseColWidth="10" defaultRowHeight="12.75" x14ac:dyDescent="0.2"/>
  <cols>
    <col min="3" max="3" width="14.85546875" bestFit="1" customWidth="1"/>
    <col min="4" max="4" width="13.5703125" customWidth="1"/>
    <col min="5" max="6" width="12.85546875" bestFit="1" customWidth="1"/>
  </cols>
  <sheetData>
    <row r="3" spans="3:6" x14ac:dyDescent="0.2">
      <c r="C3" s="37"/>
      <c r="D3" s="37"/>
      <c r="E3" s="37"/>
    </row>
    <row r="5" spans="3:6" x14ac:dyDescent="0.2">
      <c r="D5" s="38"/>
    </row>
    <row r="6" spans="3:6" x14ac:dyDescent="0.2">
      <c r="C6" s="123" t="s">
        <v>495</v>
      </c>
      <c r="D6" s="123"/>
      <c r="E6" s="123"/>
    </row>
    <row r="7" spans="3:6" x14ac:dyDescent="0.2">
      <c r="C7" s="123" t="s">
        <v>491</v>
      </c>
      <c r="D7" s="123"/>
      <c r="F7" s="37"/>
    </row>
    <row r="9" spans="3:6" x14ac:dyDescent="0.2">
      <c r="C9" s="37">
        <v>341294065</v>
      </c>
      <c r="D9" s="38">
        <v>341294065</v>
      </c>
      <c r="F9" s="37"/>
    </row>
    <row r="10" spans="3:6" x14ac:dyDescent="0.2">
      <c r="D10" s="38"/>
    </row>
    <row r="11" spans="3:6" x14ac:dyDescent="0.2">
      <c r="D11" s="38">
        <f>D9-C9</f>
        <v>0</v>
      </c>
      <c r="F11" s="38"/>
    </row>
  </sheetData>
  <mergeCells count="2">
    <mergeCell ref="C7:D7"/>
    <mergeCell ref="C6:E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232"/>
  <sheetViews>
    <sheetView view="pageBreakPreview" zoomScale="91" zoomScaleNormal="106" zoomScaleSheetLayoutView="91" zoomScalePageLayoutView="98" workbookViewId="0">
      <selection activeCell="B33" sqref="B33:G34"/>
    </sheetView>
  </sheetViews>
  <sheetFormatPr baseColWidth="10" defaultColWidth="11.42578125" defaultRowHeight="11.25" x14ac:dyDescent="0.2"/>
  <cols>
    <col min="1" max="1" width="5.5703125" style="3" bestFit="1" customWidth="1"/>
    <col min="2" max="2" width="43.28515625" style="3" customWidth="1"/>
    <col min="3" max="3" width="14.42578125" style="5" bestFit="1" customWidth="1"/>
    <col min="4" max="4" width="12.42578125" style="4" bestFit="1" customWidth="1"/>
    <col min="5" max="5" width="23.5703125" style="5" customWidth="1"/>
    <col min="6" max="6" width="18.5703125" style="5" customWidth="1"/>
    <col min="7" max="7" width="39.140625" style="5" bestFit="1" customWidth="1"/>
    <col min="8" max="8" width="27.28515625" style="5" customWidth="1"/>
    <col min="9" max="9" width="40" style="5" customWidth="1"/>
    <col min="10" max="10" width="16.85546875" style="2" customWidth="1"/>
    <col min="11" max="11" width="17.5703125" style="2" customWidth="1"/>
    <col min="12" max="12" width="16.85546875" style="2" customWidth="1"/>
    <col min="13" max="13" width="11.42578125" style="5"/>
    <col min="14" max="16" width="11.42578125" style="3"/>
    <col min="17" max="17" width="13.5703125" style="3" customWidth="1"/>
    <col min="18" max="16384" width="11.42578125" style="3"/>
  </cols>
  <sheetData>
    <row r="1" spans="1:13" s="1" customFormat="1" ht="35.1" customHeight="1" x14ac:dyDescent="0.2">
      <c r="A1" s="133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32"/>
    </row>
    <row r="2" spans="1:13" s="1" customFormat="1" ht="35.1" customHeight="1" x14ac:dyDescent="0.2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32"/>
    </row>
    <row r="3" spans="1:13" s="1" customFormat="1" ht="35.1" customHeight="1" x14ac:dyDescent="0.2">
      <c r="A3" s="133" t="s">
        <v>492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32"/>
    </row>
    <row r="4" spans="1:13" s="1" customFormat="1" ht="12.75" customHeight="1" x14ac:dyDescent="0.2">
      <c r="A4" s="31" t="s">
        <v>0</v>
      </c>
      <c r="B4" s="31"/>
      <c r="C4" s="134" t="s">
        <v>1</v>
      </c>
      <c r="D4" s="135" t="s">
        <v>9</v>
      </c>
      <c r="E4" s="135" t="s">
        <v>2</v>
      </c>
      <c r="F4" s="135" t="s">
        <v>15</v>
      </c>
      <c r="G4" s="135" t="s">
        <v>3</v>
      </c>
      <c r="H4" s="135" t="s">
        <v>4</v>
      </c>
      <c r="I4" s="137" t="s">
        <v>5</v>
      </c>
      <c r="J4" s="130" t="s">
        <v>10</v>
      </c>
      <c r="K4" s="131" t="s">
        <v>11</v>
      </c>
      <c r="L4" s="132"/>
      <c r="M4" s="32"/>
    </row>
    <row r="5" spans="1:13" s="1" customFormat="1" ht="25.5" hidden="1" x14ac:dyDescent="0.2">
      <c r="A5" s="31"/>
      <c r="B5" s="31"/>
      <c r="C5" s="134"/>
      <c r="D5" s="135"/>
      <c r="E5" s="135"/>
      <c r="F5" s="136"/>
      <c r="G5" s="135"/>
      <c r="H5" s="135"/>
      <c r="I5" s="137"/>
      <c r="J5" s="130"/>
      <c r="K5" s="40" t="s">
        <v>12</v>
      </c>
      <c r="L5" s="26" t="s">
        <v>13</v>
      </c>
      <c r="M5" s="32"/>
    </row>
    <row r="6" spans="1:13" s="1" customFormat="1" ht="40.5" hidden="1" customHeight="1" x14ac:dyDescent="0.2">
      <c r="A6" s="61">
        <v>1</v>
      </c>
      <c r="B6" s="41" t="s">
        <v>64</v>
      </c>
      <c r="C6" s="57">
        <v>2310774</v>
      </c>
      <c r="D6" s="57" t="s">
        <v>17</v>
      </c>
      <c r="E6" s="14" t="s">
        <v>65</v>
      </c>
      <c r="F6" s="10" t="s">
        <v>19</v>
      </c>
      <c r="G6" s="11" t="s">
        <v>99</v>
      </c>
      <c r="H6" s="20" t="s">
        <v>131</v>
      </c>
      <c r="I6" s="10" t="s">
        <v>155</v>
      </c>
      <c r="J6" s="46">
        <v>1157750</v>
      </c>
      <c r="K6" s="11" t="s">
        <v>156</v>
      </c>
      <c r="L6" s="13" t="s">
        <v>141</v>
      </c>
      <c r="M6" s="32"/>
    </row>
    <row r="7" spans="1:13" s="1" customFormat="1" ht="39.75" hidden="1" customHeight="1" x14ac:dyDescent="0.2">
      <c r="A7" s="61">
        <f>A6+1</f>
        <v>2</v>
      </c>
      <c r="B7" s="42" t="s">
        <v>23</v>
      </c>
      <c r="C7" s="57">
        <v>2440250</v>
      </c>
      <c r="D7" s="57" t="s">
        <v>17</v>
      </c>
      <c r="E7" s="14" t="s">
        <v>65</v>
      </c>
      <c r="F7" s="10" t="s">
        <v>19</v>
      </c>
      <c r="G7" s="11" t="s">
        <v>99</v>
      </c>
      <c r="H7" s="20" t="s">
        <v>131</v>
      </c>
      <c r="I7" s="10" t="s">
        <v>155</v>
      </c>
      <c r="J7" s="46">
        <v>1157750</v>
      </c>
      <c r="K7" s="11" t="s">
        <v>156</v>
      </c>
      <c r="L7" s="13" t="s">
        <v>141</v>
      </c>
      <c r="M7" s="32"/>
    </row>
    <row r="8" spans="1:13" s="1" customFormat="1" ht="35.1" hidden="1" customHeight="1" x14ac:dyDescent="0.2">
      <c r="A8" s="61">
        <f>A7+1</f>
        <v>3</v>
      </c>
      <c r="B8" s="42" t="s">
        <v>39</v>
      </c>
      <c r="C8" s="57">
        <v>4351269</v>
      </c>
      <c r="D8" s="57" t="s">
        <v>17</v>
      </c>
      <c r="E8" s="17" t="s">
        <v>33</v>
      </c>
      <c r="F8" s="10" t="s">
        <v>19</v>
      </c>
      <c r="G8" s="11" t="s">
        <v>142</v>
      </c>
      <c r="H8" s="15" t="s">
        <v>129</v>
      </c>
      <c r="I8" s="10" t="s">
        <v>157</v>
      </c>
      <c r="J8" s="46">
        <v>1697850</v>
      </c>
      <c r="K8" s="16" t="s">
        <v>158</v>
      </c>
      <c r="L8" s="13" t="s">
        <v>141</v>
      </c>
      <c r="M8" s="32"/>
    </row>
    <row r="9" spans="1:13" s="1" customFormat="1" ht="35.1" hidden="1" customHeight="1" x14ac:dyDescent="0.2">
      <c r="A9" s="61">
        <f t="shared" ref="A9:A18" si="0">A8+1</f>
        <v>4</v>
      </c>
      <c r="B9" s="42" t="s">
        <v>40</v>
      </c>
      <c r="C9" s="46">
        <v>4502456</v>
      </c>
      <c r="D9" s="57" t="s">
        <v>17</v>
      </c>
      <c r="E9" s="17" t="s">
        <v>33</v>
      </c>
      <c r="F9" s="10" t="s">
        <v>19</v>
      </c>
      <c r="G9" s="11" t="s">
        <v>142</v>
      </c>
      <c r="H9" s="15" t="s">
        <v>129</v>
      </c>
      <c r="I9" s="10" t="s">
        <v>157</v>
      </c>
      <c r="J9" s="46">
        <v>1697850</v>
      </c>
      <c r="K9" s="16" t="s">
        <v>158</v>
      </c>
      <c r="L9" s="13" t="s">
        <v>141</v>
      </c>
      <c r="M9" s="32"/>
    </row>
    <row r="10" spans="1:13" s="1" customFormat="1" ht="35.1" hidden="1" customHeight="1" x14ac:dyDescent="0.2">
      <c r="A10" s="61">
        <f t="shared" si="0"/>
        <v>5</v>
      </c>
      <c r="B10" s="42" t="s">
        <v>57</v>
      </c>
      <c r="C10" s="46">
        <v>1861509</v>
      </c>
      <c r="D10" s="57" t="s">
        <v>17</v>
      </c>
      <c r="E10" s="17" t="s">
        <v>33</v>
      </c>
      <c r="F10" s="10" t="s">
        <v>19</v>
      </c>
      <c r="G10" s="11" t="s">
        <v>97</v>
      </c>
      <c r="H10" s="15" t="s">
        <v>129</v>
      </c>
      <c r="I10" s="10" t="s">
        <v>159</v>
      </c>
      <c r="J10" s="46">
        <v>2547050</v>
      </c>
      <c r="K10" s="16" t="s">
        <v>160</v>
      </c>
      <c r="L10" s="13" t="s">
        <v>141</v>
      </c>
      <c r="M10" s="32"/>
    </row>
    <row r="11" spans="1:13" s="1" customFormat="1" ht="35.1" hidden="1" customHeight="1" x14ac:dyDescent="0.2">
      <c r="A11" s="61">
        <f t="shared" si="0"/>
        <v>6</v>
      </c>
      <c r="B11" s="42" t="s">
        <v>58</v>
      </c>
      <c r="C11" s="46">
        <v>3397321</v>
      </c>
      <c r="D11" s="57" t="s">
        <v>17</v>
      </c>
      <c r="E11" s="17" t="s">
        <v>33</v>
      </c>
      <c r="F11" s="10" t="s">
        <v>19</v>
      </c>
      <c r="G11" s="11" t="s">
        <v>97</v>
      </c>
      <c r="H11" s="15" t="s">
        <v>129</v>
      </c>
      <c r="I11" s="10" t="s">
        <v>159</v>
      </c>
      <c r="J11" s="46">
        <v>2547050</v>
      </c>
      <c r="K11" s="16" t="s">
        <v>160</v>
      </c>
      <c r="L11" s="13" t="s">
        <v>141</v>
      </c>
      <c r="M11" s="32"/>
    </row>
    <row r="12" spans="1:13" s="1" customFormat="1" ht="35.1" hidden="1" customHeight="1" x14ac:dyDescent="0.2">
      <c r="A12" s="61">
        <f t="shared" si="0"/>
        <v>7</v>
      </c>
      <c r="B12" s="42" t="s">
        <v>57</v>
      </c>
      <c r="C12" s="57">
        <v>1861509</v>
      </c>
      <c r="D12" s="57" t="s">
        <v>17</v>
      </c>
      <c r="E12" s="17" t="s">
        <v>33</v>
      </c>
      <c r="F12" s="10" t="s">
        <v>19</v>
      </c>
      <c r="G12" s="11" t="s">
        <v>142</v>
      </c>
      <c r="H12" s="20" t="s">
        <v>161</v>
      </c>
      <c r="I12" s="10" t="s">
        <v>159</v>
      </c>
      <c r="J12" s="46">
        <v>1389150</v>
      </c>
      <c r="K12" s="16" t="s">
        <v>162</v>
      </c>
      <c r="L12" s="13" t="s">
        <v>141</v>
      </c>
      <c r="M12" s="32"/>
    </row>
    <row r="13" spans="1:13" s="1" customFormat="1" ht="35.1" hidden="1" customHeight="1" x14ac:dyDescent="0.2">
      <c r="A13" s="61">
        <f t="shared" si="0"/>
        <v>8</v>
      </c>
      <c r="B13" s="42" t="s">
        <v>58</v>
      </c>
      <c r="C13" s="46">
        <v>3397321</v>
      </c>
      <c r="D13" s="57" t="s">
        <v>17</v>
      </c>
      <c r="E13" s="17" t="s">
        <v>33</v>
      </c>
      <c r="F13" s="10" t="s">
        <v>19</v>
      </c>
      <c r="G13" s="11" t="s">
        <v>142</v>
      </c>
      <c r="H13" s="20" t="s">
        <v>161</v>
      </c>
      <c r="I13" s="10" t="s">
        <v>159</v>
      </c>
      <c r="J13" s="46">
        <v>1389150</v>
      </c>
      <c r="K13" s="16" t="s">
        <v>162</v>
      </c>
      <c r="L13" s="13" t="s">
        <v>141</v>
      </c>
      <c r="M13" s="32"/>
    </row>
    <row r="14" spans="1:13" s="1" customFormat="1" ht="35.1" hidden="1" customHeight="1" x14ac:dyDescent="0.2">
      <c r="A14" s="61">
        <f t="shared" si="0"/>
        <v>9</v>
      </c>
      <c r="B14" s="42" t="s">
        <v>56</v>
      </c>
      <c r="C14" s="46">
        <v>841936</v>
      </c>
      <c r="D14" s="57" t="s">
        <v>17</v>
      </c>
      <c r="E14" s="10" t="s">
        <v>138</v>
      </c>
      <c r="F14" s="10" t="s">
        <v>19</v>
      </c>
      <c r="G14" s="11" t="s">
        <v>99</v>
      </c>
      <c r="H14" s="20" t="s">
        <v>161</v>
      </c>
      <c r="I14" s="10" t="s">
        <v>223</v>
      </c>
      <c r="J14" s="46">
        <v>2083950</v>
      </c>
      <c r="K14" s="16" t="s">
        <v>163</v>
      </c>
      <c r="L14" s="13" t="s">
        <v>141</v>
      </c>
      <c r="M14" s="32"/>
    </row>
    <row r="15" spans="1:13" s="1" customFormat="1" ht="37.5" hidden="1" customHeight="1" x14ac:dyDescent="0.2">
      <c r="A15" s="61">
        <f t="shared" si="0"/>
        <v>10</v>
      </c>
      <c r="B15" s="42" t="s">
        <v>108</v>
      </c>
      <c r="C15" s="58">
        <v>709194</v>
      </c>
      <c r="D15" s="57" t="s">
        <v>17</v>
      </c>
      <c r="E15" s="19" t="s">
        <v>138</v>
      </c>
      <c r="F15" s="10" t="s">
        <v>19</v>
      </c>
      <c r="G15" s="11" t="s">
        <v>96</v>
      </c>
      <c r="H15" s="20" t="s">
        <v>161</v>
      </c>
      <c r="I15" s="10" t="s">
        <v>224</v>
      </c>
      <c r="J15" s="46">
        <v>1645200</v>
      </c>
      <c r="K15" s="18" t="s">
        <v>164</v>
      </c>
      <c r="L15" s="13" t="s">
        <v>141</v>
      </c>
      <c r="M15" s="32"/>
    </row>
    <row r="16" spans="1:13" s="1" customFormat="1" ht="62.25" hidden="1" customHeight="1" x14ac:dyDescent="0.2">
      <c r="A16" s="61">
        <f t="shared" si="0"/>
        <v>11</v>
      </c>
      <c r="B16" s="41" t="s">
        <v>165</v>
      </c>
      <c r="C16" s="57">
        <v>1315221</v>
      </c>
      <c r="D16" s="57" t="s">
        <v>17</v>
      </c>
      <c r="E16" s="19" t="s">
        <v>166</v>
      </c>
      <c r="F16" s="10" t="s">
        <v>19</v>
      </c>
      <c r="G16" s="11" t="s">
        <v>97</v>
      </c>
      <c r="H16" s="15" t="s">
        <v>167</v>
      </c>
      <c r="I16" s="11" t="s">
        <v>168</v>
      </c>
      <c r="J16" s="46">
        <v>1157750</v>
      </c>
      <c r="K16" s="18" t="s">
        <v>169</v>
      </c>
      <c r="L16" s="13" t="s">
        <v>141</v>
      </c>
      <c r="M16" s="32"/>
    </row>
    <row r="17" spans="1:13" s="1" customFormat="1" ht="38.25" hidden="1" customHeight="1" x14ac:dyDescent="0.2">
      <c r="A17" s="61">
        <f t="shared" si="0"/>
        <v>12</v>
      </c>
      <c r="B17" s="42" t="s">
        <v>34</v>
      </c>
      <c r="C17" s="46">
        <v>660887</v>
      </c>
      <c r="D17" s="57" t="s">
        <v>17</v>
      </c>
      <c r="E17" s="10" t="s">
        <v>35</v>
      </c>
      <c r="F17" s="10" t="s">
        <v>19</v>
      </c>
      <c r="G17" s="11" t="s">
        <v>170</v>
      </c>
      <c r="H17" s="15" t="s">
        <v>161</v>
      </c>
      <c r="I17" s="11" t="s">
        <v>171</v>
      </c>
      <c r="J17" s="46">
        <v>1604500</v>
      </c>
      <c r="K17" s="18" t="s">
        <v>172</v>
      </c>
      <c r="L17" s="13" t="s">
        <v>141</v>
      </c>
      <c r="M17" s="32"/>
    </row>
    <row r="18" spans="1:13" s="1" customFormat="1" ht="42" hidden="1" customHeight="1" x14ac:dyDescent="0.2">
      <c r="A18" s="61">
        <f t="shared" si="0"/>
        <v>13</v>
      </c>
      <c r="B18" s="42" t="s">
        <v>51</v>
      </c>
      <c r="C18" s="46">
        <v>2016523</v>
      </c>
      <c r="D18" s="57" t="s">
        <v>17</v>
      </c>
      <c r="E18" s="14" t="s">
        <v>52</v>
      </c>
      <c r="F18" s="10" t="s">
        <v>19</v>
      </c>
      <c r="G18" s="11" t="s">
        <v>170</v>
      </c>
      <c r="H18" s="15" t="s">
        <v>161</v>
      </c>
      <c r="I18" s="11" t="s">
        <v>171</v>
      </c>
      <c r="J18" s="46">
        <v>1604500</v>
      </c>
      <c r="K18" s="18" t="s">
        <v>172</v>
      </c>
      <c r="L18" s="13" t="s">
        <v>141</v>
      </c>
      <c r="M18" s="32"/>
    </row>
    <row r="19" spans="1:13" s="1" customFormat="1" ht="46.5" hidden="1" customHeight="1" x14ac:dyDescent="0.2">
      <c r="A19" s="61">
        <f>A18+1</f>
        <v>14</v>
      </c>
      <c r="B19" s="42" t="s">
        <v>16</v>
      </c>
      <c r="C19" s="46">
        <v>1031871</v>
      </c>
      <c r="D19" s="57" t="s">
        <v>17</v>
      </c>
      <c r="E19" s="23" t="s">
        <v>52</v>
      </c>
      <c r="F19" s="10" t="s">
        <v>19</v>
      </c>
      <c r="G19" s="11" t="s">
        <v>170</v>
      </c>
      <c r="H19" s="15" t="s">
        <v>161</v>
      </c>
      <c r="I19" s="11" t="s">
        <v>171</v>
      </c>
      <c r="J19" s="46">
        <v>1604500</v>
      </c>
      <c r="K19" s="18" t="s">
        <v>172</v>
      </c>
      <c r="L19" s="13" t="s">
        <v>141</v>
      </c>
      <c r="M19" s="32"/>
    </row>
    <row r="20" spans="1:13" s="1" customFormat="1" ht="35.1" hidden="1" customHeight="1" x14ac:dyDescent="0.2">
      <c r="A20" s="61">
        <f>A19+1</f>
        <v>15</v>
      </c>
      <c r="B20" s="42" t="s">
        <v>47</v>
      </c>
      <c r="C20" s="46">
        <v>3910192</v>
      </c>
      <c r="D20" s="57" t="s">
        <v>17</v>
      </c>
      <c r="E20" s="27" t="s">
        <v>33</v>
      </c>
      <c r="F20" s="10" t="s">
        <v>19</v>
      </c>
      <c r="G20" s="11" t="s">
        <v>99</v>
      </c>
      <c r="H20" s="15" t="s">
        <v>161</v>
      </c>
      <c r="I20" s="10" t="s">
        <v>159</v>
      </c>
      <c r="J20" s="46">
        <v>2083950</v>
      </c>
      <c r="K20" s="18" t="s">
        <v>173</v>
      </c>
      <c r="L20" s="13" t="s">
        <v>141</v>
      </c>
      <c r="M20" s="32"/>
    </row>
    <row r="21" spans="1:13" s="1" customFormat="1" ht="35.1" hidden="1" customHeight="1" x14ac:dyDescent="0.2">
      <c r="A21" s="61">
        <f>A20+1</f>
        <v>16</v>
      </c>
      <c r="B21" s="42" t="s">
        <v>49</v>
      </c>
      <c r="C21" s="46">
        <v>3738155</v>
      </c>
      <c r="D21" s="57" t="s">
        <v>17</v>
      </c>
      <c r="E21" s="27" t="s">
        <v>33</v>
      </c>
      <c r="F21" s="10" t="s">
        <v>19</v>
      </c>
      <c r="G21" s="11" t="s">
        <v>99</v>
      </c>
      <c r="H21" s="15" t="s">
        <v>161</v>
      </c>
      <c r="I21" s="10" t="s">
        <v>159</v>
      </c>
      <c r="J21" s="46">
        <v>2083950</v>
      </c>
      <c r="K21" s="18" t="s">
        <v>173</v>
      </c>
      <c r="L21" s="13" t="s">
        <v>141</v>
      </c>
      <c r="M21" s="32"/>
    </row>
    <row r="22" spans="1:13" s="1" customFormat="1" ht="35.1" hidden="1" customHeight="1" x14ac:dyDescent="0.2">
      <c r="A22" s="61">
        <f>A21+1</f>
        <v>17</v>
      </c>
      <c r="B22" s="43" t="s">
        <v>174</v>
      </c>
      <c r="C22" s="57">
        <v>649276</v>
      </c>
      <c r="D22" s="57" t="s">
        <v>17</v>
      </c>
      <c r="E22" s="19" t="s">
        <v>37</v>
      </c>
      <c r="F22" s="10" t="s">
        <v>19</v>
      </c>
      <c r="G22" s="11" t="s">
        <v>96</v>
      </c>
      <c r="H22" s="15" t="s">
        <v>161</v>
      </c>
      <c r="I22" s="11" t="s">
        <v>175</v>
      </c>
      <c r="J22" s="46">
        <v>1645200</v>
      </c>
      <c r="K22" s="21" t="s">
        <v>176</v>
      </c>
      <c r="L22" s="13" t="s">
        <v>141</v>
      </c>
      <c r="M22" s="32"/>
    </row>
    <row r="23" spans="1:13" s="1" customFormat="1" ht="40.5" hidden="1" customHeight="1" x14ac:dyDescent="0.2">
      <c r="A23" s="61">
        <f>A22+1</f>
        <v>18</v>
      </c>
      <c r="B23" s="42" t="s">
        <v>94</v>
      </c>
      <c r="C23" s="57">
        <v>2128397</v>
      </c>
      <c r="D23" s="57" t="s">
        <v>17</v>
      </c>
      <c r="E23" s="10" t="s">
        <v>177</v>
      </c>
      <c r="F23" s="10" t="s">
        <v>19</v>
      </c>
      <c r="G23" s="11" t="s">
        <v>178</v>
      </c>
      <c r="H23" s="11" t="s">
        <v>179</v>
      </c>
      <c r="I23" s="11" t="s">
        <v>180</v>
      </c>
      <c r="J23" s="46">
        <v>1620850</v>
      </c>
      <c r="K23" s="21" t="s">
        <v>181</v>
      </c>
      <c r="L23" s="13" t="s">
        <v>141</v>
      </c>
      <c r="M23" s="32"/>
    </row>
    <row r="24" spans="1:13" s="1" customFormat="1" ht="35.1" hidden="1" customHeight="1" x14ac:dyDescent="0.2">
      <c r="A24" s="124" t="s">
        <v>6</v>
      </c>
      <c r="B24" s="125"/>
      <c r="C24" s="125"/>
      <c r="D24" s="125"/>
      <c r="E24" s="125"/>
      <c r="F24" s="125"/>
      <c r="G24" s="125"/>
      <c r="H24" s="125"/>
      <c r="I24" s="126"/>
      <c r="J24" s="47">
        <f>SUM(J6:J23)</f>
        <v>30717950</v>
      </c>
      <c r="K24" s="9"/>
      <c r="L24" s="6"/>
      <c r="M24" s="32"/>
    </row>
    <row r="25" spans="1:13" s="1" customFormat="1" ht="35.1" hidden="1" customHeight="1" x14ac:dyDescent="0.2">
      <c r="A25" s="124" t="s">
        <v>6</v>
      </c>
      <c r="B25" s="125"/>
      <c r="C25" s="125"/>
      <c r="D25" s="125"/>
      <c r="E25" s="125"/>
      <c r="F25" s="125"/>
      <c r="G25" s="125"/>
      <c r="H25" s="125"/>
      <c r="I25" s="126"/>
      <c r="J25" s="47">
        <f>+J24</f>
        <v>30717950</v>
      </c>
      <c r="K25" s="9"/>
      <c r="L25" s="6"/>
      <c r="M25" s="32"/>
    </row>
    <row r="26" spans="1:13" s="1" customFormat="1" ht="37.5" hidden="1" customHeight="1" x14ac:dyDescent="0.2">
      <c r="A26" s="61">
        <v>19</v>
      </c>
      <c r="B26" s="41" t="s">
        <v>136</v>
      </c>
      <c r="C26" s="57">
        <v>4225297</v>
      </c>
      <c r="D26" s="57" t="s">
        <v>17</v>
      </c>
      <c r="E26" s="14" t="s">
        <v>137</v>
      </c>
      <c r="F26" s="10" t="s">
        <v>19</v>
      </c>
      <c r="G26" s="11" t="s">
        <v>178</v>
      </c>
      <c r="H26" s="11" t="s">
        <v>179</v>
      </c>
      <c r="I26" s="11" t="s">
        <v>182</v>
      </c>
      <c r="J26" s="46">
        <v>1620850</v>
      </c>
      <c r="K26" s="21" t="s">
        <v>181</v>
      </c>
      <c r="L26" s="13" t="s">
        <v>141</v>
      </c>
      <c r="M26" s="32"/>
    </row>
    <row r="27" spans="1:13" s="1" customFormat="1" ht="42.75" hidden="1" customHeight="1" x14ac:dyDescent="0.2">
      <c r="A27" s="61">
        <f>A26+1</f>
        <v>20</v>
      </c>
      <c r="B27" s="42" t="s">
        <v>493</v>
      </c>
      <c r="C27" s="46">
        <v>4358413</v>
      </c>
      <c r="D27" s="57" t="s">
        <v>17</v>
      </c>
      <c r="E27" s="14" t="s">
        <v>225</v>
      </c>
      <c r="F27" s="10" t="s">
        <v>19</v>
      </c>
      <c r="G27" s="11" t="s">
        <v>97</v>
      </c>
      <c r="H27" s="15" t="s">
        <v>184</v>
      </c>
      <c r="I27" s="10" t="s">
        <v>183</v>
      </c>
      <c r="J27" s="46">
        <v>1458765</v>
      </c>
      <c r="K27" s="22" t="s">
        <v>185</v>
      </c>
      <c r="L27" s="13" t="s">
        <v>141</v>
      </c>
      <c r="M27" s="32"/>
    </row>
    <row r="28" spans="1:13" s="1" customFormat="1" ht="35.1" hidden="1" customHeight="1" x14ac:dyDescent="0.2">
      <c r="A28" s="61">
        <f t="shared" ref="A28:A47" si="1">A27+1</f>
        <v>21</v>
      </c>
      <c r="B28" s="43" t="s">
        <v>186</v>
      </c>
      <c r="C28" s="57">
        <v>1196455</v>
      </c>
      <c r="D28" s="57" t="s">
        <v>17</v>
      </c>
      <c r="E28" s="14" t="s">
        <v>225</v>
      </c>
      <c r="F28" s="10" t="s">
        <v>19</v>
      </c>
      <c r="G28" s="11" t="s">
        <v>97</v>
      </c>
      <c r="H28" s="15" t="s">
        <v>184</v>
      </c>
      <c r="I28" s="10" t="s">
        <v>183</v>
      </c>
      <c r="J28" s="46">
        <v>1458765</v>
      </c>
      <c r="K28" s="22" t="s">
        <v>185</v>
      </c>
      <c r="L28" s="13" t="s">
        <v>141</v>
      </c>
      <c r="M28" s="32"/>
    </row>
    <row r="29" spans="1:13" s="1" customFormat="1" ht="42" hidden="1" customHeight="1" x14ac:dyDescent="0.2">
      <c r="A29" s="61">
        <f t="shared" si="1"/>
        <v>22</v>
      </c>
      <c r="B29" s="42" t="s">
        <v>67</v>
      </c>
      <c r="C29" s="46">
        <v>657643</v>
      </c>
      <c r="D29" s="57" t="s">
        <v>17</v>
      </c>
      <c r="E29" s="19" t="s">
        <v>68</v>
      </c>
      <c r="F29" s="10" t="s">
        <v>19</v>
      </c>
      <c r="G29" s="11" t="s">
        <v>99</v>
      </c>
      <c r="H29" s="20" t="s">
        <v>187</v>
      </c>
      <c r="I29" s="10" t="s">
        <v>188</v>
      </c>
      <c r="J29" s="46">
        <v>694650</v>
      </c>
      <c r="K29" s="22" t="s">
        <v>189</v>
      </c>
      <c r="L29" s="13" t="s">
        <v>141</v>
      </c>
      <c r="M29" s="32"/>
    </row>
    <row r="30" spans="1:13" s="1" customFormat="1" ht="35.1" hidden="1" customHeight="1" x14ac:dyDescent="0.2">
      <c r="A30" s="61">
        <f t="shared" si="1"/>
        <v>23</v>
      </c>
      <c r="B30" s="41" t="s">
        <v>66</v>
      </c>
      <c r="C30" s="57">
        <v>1771125</v>
      </c>
      <c r="D30" s="57" t="s">
        <v>17</v>
      </c>
      <c r="E30" s="14" t="s">
        <v>65</v>
      </c>
      <c r="F30" s="10" t="s">
        <v>19</v>
      </c>
      <c r="G30" s="11" t="s">
        <v>99</v>
      </c>
      <c r="H30" s="20" t="s">
        <v>187</v>
      </c>
      <c r="I30" s="10" t="s">
        <v>188</v>
      </c>
      <c r="J30" s="46">
        <v>694650</v>
      </c>
      <c r="K30" s="22" t="s">
        <v>189</v>
      </c>
      <c r="L30" s="13" t="s">
        <v>141</v>
      </c>
      <c r="M30" s="32"/>
    </row>
    <row r="31" spans="1:13" s="1" customFormat="1" ht="35.1" hidden="1" customHeight="1" x14ac:dyDescent="0.2">
      <c r="A31" s="61">
        <f t="shared" si="1"/>
        <v>24</v>
      </c>
      <c r="B31" s="42" t="s">
        <v>77</v>
      </c>
      <c r="C31" s="57">
        <v>1058659</v>
      </c>
      <c r="D31" s="57" t="s">
        <v>17</v>
      </c>
      <c r="E31" s="11" t="s">
        <v>78</v>
      </c>
      <c r="F31" s="10" t="s">
        <v>116</v>
      </c>
      <c r="G31" s="11" t="s">
        <v>99</v>
      </c>
      <c r="H31" s="20" t="s">
        <v>140</v>
      </c>
      <c r="I31" s="10" t="s">
        <v>190</v>
      </c>
      <c r="J31" s="46">
        <v>694650</v>
      </c>
      <c r="K31" s="11" t="s">
        <v>191</v>
      </c>
      <c r="L31" s="13" t="s">
        <v>141</v>
      </c>
      <c r="M31" s="32"/>
    </row>
    <row r="32" spans="1:13" s="1" customFormat="1" ht="51" hidden="1" customHeight="1" x14ac:dyDescent="0.2">
      <c r="A32" s="61">
        <f t="shared" si="1"/>
        <v>25</v>
      </c>
      <c r="B32" s="44" t="s">
        <v>118</v>
      </c>
      <c r="C32" s="46">
        <v>3668660</v>
      </c>
      <c r="D32" s="57" t="s">
        <v>17</v>
      </c>
      <c r="E32" s="10" t="s">
        <v>119</v>
      </c>
      <c r="F32" s="10" t="s">
        <v>19</v>
      </c>
      <c r="G32" s="11" t="s">
        <v>178</v>
      </c>
      <c r="H32" s="20" t="s">
        <v>192</v>
      </c>
      <c r="I32" s="10" t="s">
        <v>193</v>
      </c>
      <c r="J32" s="46">
        <v>1620850</v>
      </c>
      <c r="K32" s="11" t="s">
        <v>194</v>
      </c>
      <c r="L32" s="13" t="s">
        <v>141</v>
      </c>
      <c r="M32" s="32"/>
    </row>
    <row r="33" spans="1:13" s="1" customFormat="1" ht="35.1" customHeight="1" x14ac:dyDescent="0.2">
      <c r="A33" s="61">
        <f t="shared" si="1"/>
        <v>26</v>
      </c>
      <c r="B33" s="42" t="s">
        <v>60</v>
      </c>
      <c r="C33" s="57">
        <v>3849579</v>
      </c>
      <c r="D33" s="57" t="s">
        <v>17</v>
      </c>
      <c r="E33" s="17" t="s">
        <v>33</v>
      </c>
      <c r="F33" s="10" t="s">
        <v>19</v>
      </c>
      <c r="G33" s="11" t="s">
        <v>195</v>
      </c>
      <c r="H33" s="20" t="s">
        <v>161</v>
      </c>
      <c r="I33" s="10" t="s">
        <v>159</v>
      </c>
      <c r="J33" s="46">
        <v>1279350</v>
      </c>
      <c r="K33" s="11" t="s">
        <v>196</v>
      </c>
      <c r="L33" s="13" t="s">
        <v>141</v>
      </c>
      <c r="M33" s="32"/>
    </row>
    <row r="34" spans="1:13" s="1" customFormat="1" ht="35.1" customHeight="1" x14ac:dyDescent="0.2">
      <c r="A34" s="61">
        <f t="shared" si="1"/>
        <v>27</v>
      </c>
      <c r="B34" s="42" t="s">
        <v>59</v>
      </c>
      <c r="C34" s="57">
        <v>3903710</v>
      </c>
      <c r="D34" s="57" t="s">
        <v>48</v>
      </c>
      <c r="E34" s="17" t="s">
        <v>33</v>
      </c>
      <c r="F34" s="10" t="s">
        <v>19</v>
      </c>
      <c r="G34" s="11" t="s">
        <v>195</v>
      </c>
      <c r="H34" s="20" t="s">
        <v>161</v>
      </c>
      <c r="I34" s="10" t="s">
        <v>159</v>
      </c>
      <c r="J34" s="46">
        <v>1279350</v>
      </c>
      <c r="K34" s="11" t="s">
        <v>196</v>
      </c>
      <c r="L34" s="13" t="s">
        <v>141</v>
      </c>
      <c r="M34" s="32"/>
    </row>
    <row r="35" spans="1:13" s="1" customFormat="1" ht="35.1" hidden="1" customHeight="1" x14ac:dyDescent="0.2">
      <c r="A35" s="61">
        <f t="shared" si="1"/>
        <v>28</v>
      </c>
      <c r="B35" s="42" t="s">
        <v>55</v>
      </c>
      <c r="C35" s="46">
        <v>1202754</v>
      </c>
      <c r="D35" s="57" t="s">
        <v>17</v>
      </c>
      <c r="E35" s="11" t="s">
        <v>37</v>
      </c>
      <c r="F35" s="10" t="s">
        <v>19</v>
      </c>
      <c r="G35" s="11" t="s">
        <v>99</v>
      </c>
      <c r="H35" s="20" t="s">
        <v>226</v>
      </c>
      <c r="I35" s="10" t="s">
        <v>197</v>
      </c>
      <c r="J35" s="46">
        <v>2547050</v>
      </c>
      <c r="K35" s="11" t="s">
        <v>198</v>
      </c>
      <c r="L35" s="13" t="s">
        <v>141</v>
      </c>
      <c r="M35" s="32"/>
    </row>
    <row r="36" spans="1:13" s="1" customFormat="1" ht="48" hidden="1" customHeight="1" x14ac:dyDescent="0.2">
      <c r="A36" s="61">
        <f>A35+1</f>
        <v>29</v>
      </c>
      <c r="B36" s="42" t="s">
        <v>148</v>
      </c>
      <c r="C36" s="57">
        <v>1126522</v>
      </c>
      <c r="D36" s="57" t="s">
        <v>17</v>
      </c>
      <c r="E36" s="14" t="s">
        <v>149</v>
      </c>
      <c r="F36" s="10" t="s">
        <v>19</v>
      </c>
      <c r="G36" s="11" t="s">
        <v>97</v>
      </c>
      <c r="H36" s="20" t="s">
        <v>228</v>
      </c>
      <c r="I36" s="10" t="s">
        <v>199</v>
      </c>
      <c r="J36" s="46">
        <v>694650</v>
      </c>
      <c r="K36" s="11" t="s">
        <v>200</v>
      </c>
      <c r="L36" s="13" t="s">
        <v>141</v>
      </c>
      <c r="M36" s="32"/>
    </row>
    <row r="37" spans="1:13" s="1" customFormat="1" ht="40.5" hidden="1" customHeight="1" x14ac:dyDescent="0.2">
      <c r="A37" s="61">
        <f t="shared" si="1"/>
        <v>30</v>
      </c>
      <c r="B37" s="53" t="s">
        <v>23</v>
      </c>
      <c r="C37" s="57">
        <v>2440250</v>
      </c>
      <c r="D37" s="57" t="s">
        <v>17</v>
      </c>
      <c r="E37" s="10" t="s">
        <v>24</v>
      </c>
      <c r="F37" s="10" t="s">
        <v>19</v>
      </c>
      <c r="G37" s="11" t="s">
        <v>99</v>
      </c>
      <c r="H37" s="20" t="s">
        <v>227</v>
      </c>
      <c r="I37" s="10" t="s">
        <v>201</v>
      </c>
      <c r="J37" s="46">
        <v>694650</v>
      </c>
      <c r="K37" s="11" t="s">
        <v>202</v>
      </c>
      <c r="L37" s="13" t="s">
        <v>141</v>
      </c>
      <c r="M37" s="32"/>
    </row>
    <row r="38" spans="1:13" s="1" customFormat="1" ht="40.5" hidden="1" customHeight="1" x14ac:dyDescent="0.2">
      <c r="A38" s="61">
        <f t="shared" si="1"/>
        <v>31</v>
      </c>
      <c r="B38" s="42" t="s">
        <v>67</v>
      </c>
      <c r="C38" s="46">
        <v>657643</v>
      </c>
      <c r="D38" s="57" t="s">
        <v>17</v>
      </c>
      <c r="E38" s="19" t="s">
        <v>68</v>
      </c>
      <c r="F38" s="10" t="s">
        <v>19</v>
      </c>
      <c r="G38" s="11" t="s">
        <v>99</v>
      </c>
      <c r="H38" s="20" t="s">
        <v>227</v>
      </c>
      <c r="I38" s="10" t="s">
        <v>201</v>
      </c>
      <c r="J38" s="46">
        <v>694650</v>
      </c>
      <c r="K38" s="11" t="s">
        <v>202</v>
      </c>
      <c r="L38" s="13" t="s">
        <v>141</v>
      </c>
      <c r="M38" s="32"/>
    </row>
    <row r="39" spans="1:13" s="1" customFormat="1" ht="40.5" hidden="1" customHeight="1" x14ac:dyDescent="0.2">
      <c r="A39" s="61">
        <f t="shared" si="1"/>
        <v>32</v>
      </c>
      <c r="B39" s="42" t="s">
        <v>203</v>
      </c>
      <c r="C39" s="57">
        <v>3795736</v>
      </c>
      <c r="D39" s="57" t="s">
        <v>17</v>
      </c>
      <c r="E39" s="10" t="s">
        <v>204</v>
      </c>
      <c r="F39" s="10" t="s">
        <v>19</v>
      </c>
      <c r="G39" s="11" t="s">
        <v>97</v>
      </c>
      <c r="H39" s="20" t="s">
        <v>205</v>
      </c>
      <c r="I39" s="10" t="s">
        <v>206</v>
      </c>
      <c r="J39" s="46">
        <v>694650</v>
      </c>
      <c r="K39" s="11" t="s">
        <v>207</v>
      </c>
      <c r="L39" s="13" t="s">
        <v>141</v>
      </c>
      <c r="M39" s="32"/>
    </row>
    <row r="40" spans="1:13" s="1" customFormat="1" ht="52.5" hidden="1" customHeight="1" x14ac:dyDescent="0.2">
      <c r="A40" s="61">
        <f t="shared" si="1"/>
        <v>33</v>
      </c>
      <c r="B40" s="42" t="s">
        <v>209</v>
      </c>
      <c r="C40" s="57">
        <v>669175</v>
      </c>
      <c r="D40" s="57" t="s">
        <v>17</v>
      </c>
      <c r="E40" s="10" t="s">
        <v>208</v>
      </c>
      <c r="F40" s="10" t="s">
        <v>19</v>
      </c>
      <c r="G40" s="11" t="s">
        <v>97</v>
      </c>
      <c r="H40" s="20" t="s">
        <v>205</v>
      </c>
      <c r="I40" s="10" t="s">
        <v>210</v>
      </c>
      <c r="J40" s="46">
        <v>486255</v>
      </c>
      <c r="K40" s="11" t="s">
        <v>207</v>
      </c>
      <c r="L40" s="13" t="s">
        <v>141</v>
      </c>
      <c r="M40" s="32"/>
    </row>
    <row r="41" spans="1:13" s="1" customFormat="1" ht="40.5" hidden="1" customHeight="1" x14ac:dyDescent="0.2">
      <c r="A41" s="61">
        <f t="shared" si="1"/>
        <v>34</v>
      </c>
      <c r="B41" s="44" t="s">
        <v>120</v>
      </c>
      <c r="C41" s="46">
        <v>549712</v>
      </c>
      <c r="D41" s="57" t="s">
        <v>17</v>
      </c>
      <c r="E41" s="10" t="s">
        <v>121</v>
      </c>
      <c r="F41" s="10" t="s">
        <v>19</v>
      </c>
      <c r="G41" s="11" t="s">
        <v>178</v>
      </c>
      <c r="H41" s="20" t="s">
        <v>211</v>
      </c>
      <c r="I41" s="10" t="s">
        <v>212</v>
      </c>
      <c r="J41" s="46">
        <v>810425</v>
      </c>
      <c r="K41" s="11" t="s">
        <v>213</v>
      </c>
      <c r="L41" s="13" t="s">
        <v>141</v>
      </c>
      <c r="M41" s="32"/>
    </row>
    <row r="42" spans="1:13" s="1" customFormat="1" ht="35.1" hidden="1" customHeight="1" x14ac:dyDescent="0.2">
      <c r="A42" s="61">
        <f t="shared" si="1"/>
        <v>35</v>
      </c>
      <c r="B42" s="42" t="s">
        <v>27</v>
      </c>
      <c r="C42" s="46">
        <v>4165103</v>
      </c>
      <c r="D42" s="57" t="s">
        <v>17</v>
      </c>
      <c r="E42" s="10" t="s">
        <v>24</v>
      </c>
      <c r="F42" s="10" t="s">
        <v>19</v>
      </c>
      <c r="G42" s="11" t="s">
        <v>178</v>
      </c>
      <c r="H42" s="20" t="s">
        <v>211</v>
      </c>
      <c r="I42" s="10" t="s">
        <v>212</v>
      </c>
      <c r="J42" s="46">
        <v>810425</v>
      </c>
      <c r="K42" s="11" t="s">
        <v>213</v>
      </c>
      <c r="L42" s="13" t="s">
        <v>141</v>
      </c>
      <c r="M42" s="32"/>
    </row>
    <row r="43" spans="1:13" s="1" customFormat="1" ht="51" hidden="1" customHeight="1" x14ac:dyDescent="0.2">
      <c r="A43" s="61">
        <f t="shared" si="1"/>
        <v>36</v>
      </c>
      <c r="B43" s="42" t="s">
        <v>22</v>
      </c>
      <c r="C43" s="46">
        <v>4712076</v>
      </c>
      <c r="D43" s="57" t="s">
        <v>17</v>
      </c>
      <c r="E43" s="10" t="s">
        <v>217</v>
      </c>
      <c r="F43" s="10" t="s">
        <v>19</v>
      </c>
      <c r="G43" s="11" t="s">
        <v>178</v>
      </c>
      <c r="H43" s="20" t="s">
        <v>211</v>
      </c>
      <c r="I43" s="10" t="s">
        <v>214</v>
      </c>
      <c r="J43" s="46">
        <v>1157750</v>
      </c>
      <c r="K43" s="11" t="s">
        <v>215</v>
      </c>
      <c r="L43" s="13" t="s">
        <v>141</v>
      </c>
      <c r="M43" s="32"/>
    </row>
    <row r="44" spans="1:13" s="1" customFormat="1" ht="54" hidden="1" customHeight="1" x14ac:dyDescent="0.2">
      <c r="A44" s="61">
        <f t="shared" si="1"/>
        <v>37</v>
      </c>
      <c r="B44" s="42" t="s">
        <v>216</v>
      </c>
      <c r="C44" s="46">
        <v>2361656</v>
      </c>
      <c r="D44" s="57" t="s">
        <v>17</v>
      </c>
      <c r="E44" s="19" t="s">
        <v>218</v>
      </c>
      <c r="F44" s="10" t="s">
        <v>19</v>
      </c>
      <c r="G44" s="11" t="s">
        <v>178</v>
      </c>
      <c r="H44" s="20" t="s">
        <v>211</v>
      </c>
      <c r="I44" s="10" t="s">
        <v>214</v>
      </c>
      <c r="J44" s="46">
        <v>1157750</v>
      </c>
      <c r="K44" s="11" t="s">
        <v>219</v>
      </c>
      <c r="L44" s="13" t="s">
        <v>141</v>
      </c>
      <c r="M44" s="32"/>
    </row>
    <row r="45" spans="1:13" s="1" customFormat="1" ht="35.1" hidden="1" customHeight="1" x14ac:dyDescent="0.2">
      <c r="A45" s="61">
        <f>A44+1</f>
        <v>38</v>
      </c>
      <c r="B45" s="42" t="s">
        <v>220</v>
      </c>
      <c r="C45" s="57">
        <v>3682555</v>
      </c>
      <c r="D45" s="57" t="s">
        <v>17</v>
      </c>
      <c r="E45" s="11" t="s">
        <v>37</v>
      </c>
      <c r="F45" s="10" t="s">
        <v>19</v>
      </c>
      <c r="G45" s="11" t="s">
        <v>96</v>
      </c>
      <c r="H45" s="20" t="s">
        <v>226</v>
      </c>
      <c r="I45" s="10" t="s">
        <v>221</v>
      </c>
      <c r="J45" s="46">
        <v>2010800</v>
      </c>
      <c r="K45" s="11" t="s">
        <v>222</v>
      </c>
      <c r="L45" s="13" t="s">
        <v>141</v>
      </c>
      <c r="M45" s="32"/>
    </row>
    <row r="46" spans="1:13" s="1" customFormat="1" ht="45.75" hidden="1" customHeight="1" x14ac:dyDescent="0.2">
      <c r="A46" s="61">
        <f t="shared" si="1"/>
        <v>39</v>
      </c>
      <c r="B46" s="42" t="s">
        <v>72</v>
      </c>
      <c r="C46" s="57">
        <v>3536710</v>
      </c>
      <c r="D46" s="57" t="s">
        <v>17</v>
      </c>
      <c r="E46" s="17" t="s">
        <v>33</v>
      </c>
      <c r="F46" s="10" t="s">
        <v>19</v>
      </c>
      <c r="G46" s="11" t="s">
        <v>170</v>
      </c>
      <c r="H46" s="20" t="s">
        <v>161</v>
      </c>
      <c r="I46" s="10" t="s">
        <v>157</v>
      </c>
      <c r="J46" s="46">
        <v>1604500</v>
      </c>
      <c r="K46" s="11" t="s">
        <v>229</v>
      </c>
      <c r="L46" s="13" t="s">
        <v>141</v>
      </c>
      <c r="M46" s="32"/>
    </row>
    <row r="47" spans="1:13" s="1" customFormat="1" ht="39" hidden="1" customHeight="1" x14ac:dyDescent="0.2">
      <c r="A47" s="61">
        <f t="shared" si="1"/>
        <v>40</v>
      </c>
      <c r="B47" s="42" t="s">
        <v>91</v>
      </c>
      <c r="C47" s="46">
        <v>7734651</v>
      </c>
      <c r="D47" s="57" t="s">
        <v>17</v>
      </c>
      <c r="E47" s="10" t="s">
        <v>54</v>
      </c>
      <c r="F47" s="10" t="s">
        <v>19</v>
      </c>
      <c r="G47" s="11" t="s">
        <v>170</v>
      </c>
      <c r="H47" s="20" t="s">
        <v>161</v>
      </c>
      <c r="I47" s="10" t="s">
        <v>157</v>
      </c>
      <c r="J47" s="46">
        <v>1604500</v>
      </c>
      <c r="K47" s="11" t="s">
        <v>229</v>
      </c>
      <c r="L47" s="13" t="s">
        <v>141</v>
      </c>
      <c r="M47" s="32"/>
    </row>
    <row r="48" spans="1:13" s="1" customFormat="1" ht="35.1" hidden="1" customHeight="1" x14ac:dyDescent="0.2">
      <c r="A48" s="124" t="s">
        <v>6</v>
      </c>
      <c r="B48" s="125"/>
      <c r="C48" s="125"/>
      <c r="D48" s="125"/>
      <c r="E48" s="125"/>
      <c r="F48" s="125"/>
      <c r="G48" s="125"/>
      <c r="H48" s="125"/>
      <c r="I48" s="126"/>
      <c r="J48" s="47">
        <f>SUM(J25:J47)</f>
        <v>56487885</v>
      </c>
      <c r="K48" s="9"/>
      <c r="L48" s="6"/>
      <c r="M48" s="32"/>
    </row>
    <row r="49" spans="1:13" s="1" customFormat="1" ht="35.1" hidden="1" customHeight="1" x14ac:dyDescent="0.2">
      <c r="A49" s="124" t="s">
        <v>6</v>
      </c>
      <c r="B49" s="125"/>
      <c r="C49" s="125"/>
      <c r="D49" s="125"/>
      <c r="E49" s="125"/>
      <c r="F49" s="125"/>
      <c r="G49" s="125"/>
      <c r="H49" s="125"/>
      <c r="I49" s="126"/>
      <c r="J49" s="47">
        <f>+J48</f>
        <v>56487885</v>
      </c>
      <c r="K49" s="9"/>
      <c r="L49" s="6"/>
      <c r="M49" s="32"/>
    </row>
    <row r="50" spans="1:13" s="1" customFormat="1" ht="35.1" hidden="1" customHeight="1" x14ac:dyDescent="0.2">
      <c r="A50" s="61">
        <v>41</v>
      </c>
      <c r="B50" s="41" t="s">
        <v>92</v>
      </c>
      <c r="C50" s="57">
        <v>1636414</v>
      </c>
      <c r="D50" s="57" t="s">
        <v>17</v>
      </c>
      <c r="E50" s="17" t="s">
        <v>33</v>
      </c>
      <c r="F50" s="10" t="s">
        <v>19</v>
      </c>
      <c r="G50" s="11" t="s">
        <v>230</v>
      </c>
      <c r="H50" s="20" t="s">
        <v>231</v>
      </c>
      <c r="I50" s="10" t="s">
        <v>232</v>
      </c>
      <c r="J50" s="46">
        <v>182800</v>
      </c>
      <c r="K50" s="11" t="s">
        <v>233</v>
      </c>
      <c r="L50" s="13" t="s">
        <v>141</v>
      </c>
      <c r="M50" s="32"/>
    </row>
    <row r="51" spans="1:13" s="1" customFormat="1" ht="35.1" hidden="1" customHeight="1" x14ac:dyDescent="0.2">
      <c r="A51" s="61">
        <f>A50+1</f>
        <v>42</v>
      </c>
      <c r="B51" s="54" t="s">
        <v>93</v>
      </c>
      <c r="C51" s="59">
        <v>3644242</v>
      </c>
      <c r="D51" s="60" t="s">
        <v>17</v>
      </c>
      <c r="E51" s="14" t="s">
        <v>152</v>
      </c>
      <c r="F51" s="10" t="s">
        <v>19</v>
      </c>
      <c r="G51" s="11" t="s">
        <v>230</v>
      </c>
      <c r="H51" s="20" t="s">
        <v>231</v>
      </c>
      <c r="I51" s="10" t="s">
        <v>232</v>
      </c>
      <c r="J51" s="46">
        <v>182800</v>
      </c>
      <c r="K51" s="11" t="s">
        <v>233</v>
      </c>
      <c r="L51" s="13" t="s">
        <v>141</v>
      </c>
      <c r="M51" s="32"/>
    </row>
    <row r="52" spans="1:13" s="1" customFormat="1" ht="35.1" hidden="1" customHeight="1" x14ac:dyDescent="0.2">
      <c r="A52" s="61">
        <f t="shared" ref="A52:A71" si="2">A51+1</f>
        <v>43</v>
      </c>
      <c r="B52" s="41" t="s">
        <v>64</v>
      </c>
      <c r="C52" s="57">
        <v>2310774</v>
      </c>
      <c r="D52" s="57" t="s">
        <v>17</v>
      </c>
      <c r="E52" s="14" t="s">
        <v>65</v>
      </c>
      <c r="F52" s="10" t="s">
        <v>19</v>
      </c>
      <c r="G52" s="11" t="s">
        <v>234</v>
      </c>
      <c r="H52" s="20" t="s">
        <v>235</v>
      </c>
      <c r="I52" s="10" t="s">
        <v>236</v>
      </c>
      <c r="J52" s="46">
        <v>560550</v>
      </c>
      <c r="K52" s="11" t="s">
        <v>237</v>
      </c>
      <c r="L52" s="13" t="s">
        <v>141</v>
      </c>
      <c r="M52" s="32"/>
    </row>
    <row r="53" spans="1:13" s="1" customFormat="1" ht="35.1" hidden="1" customHeight="1" x14ac:dyDescent="0.2">
      <c r="A53" s="61">
        <f t="shared" si="2"/>
        <v>44</v>
      </c>
      <c r="B53" s="42" t="s">
        <v>113</v>
      </c>
      <c r="C53" s="46">
        <v>2835646</v>
      </c>
      <c r="D53" s="57" t="s">
        <v>17</v>
      </c>
      <c r="E53" s="23" t="s">
        <v>114</v>
      </c>
      <c r="F53" s="10" t="s">
        <v>115</v>
      </c>
      <c r="G53" s="11" t="s">
        <v>234</v>
      </c>
      <c r="H53" s="20" t="s">
        <v>235</v>
      </c>
      <c r="I53" s="10" t="s">
        <v>236</v>
      </c>
      <c r="J53" s="46">
        <v>560550</v>
      </c>
      <c r="K53" s="11" t="s">
        <v>237</v>
      </c>
      <c r="L53" s="13" t="s">
        <v>141</v>
      </c>
      <c r="M53" s="32"/>
    </row>
    <row r="54" spans="1:13" s="1" customFormat="1" ht="51" hidden="1" customHeight="1" x14ac:dyDescent="0.2">
      <c r="A54" s="61">
        <f t="shared" si="2"/>
        <v>45</v>
      </c>
      <c r="B54" s="42" t="s">
        <v>87</v>
      </c>
      <c r="C54" s="46">
        <v>4078545</v>
      </c>
      <c r="D54" s="57" t="s">
        <v>17</v>
      </c>
      <c r="E54" s="11" t="s">
        <v>88</v>
      </c>
      <c r="F54" s="10" t="s">
        <v>19</v>
      </c>
      <c r="G54" s="11" t="s">
        <v>97</v>
      </c>
      <c r="H54" s="20" t="s">
        <v>228</v>
      </c>
      <c r="I54" s="10" t="s">
        <v>241</v>
      </c>
      <c r="J54" s="46">
        <v>694650</v>
      </c>
      <c r="K54" s="11" t="s">
        <v>238</v>
      </c>
      <c r="L54" s="13" t="s">
        <v>141</v>
      </c>
      <c r="M54" s="32"/>
    </row>
    <row r="55" spans="1:13" s="1" customFormat="1" ht="59.25" hidden="1" customHeight="1" x14ac:dyDescent="0.2">
      <c r="A55" s="61">
        <f t="shared" si="2"/>
        <v>46</v>
      </c>
      <c r="B55" s="42" t="s">
        <v>23</v>
      </c>
      <c r="C55" s="57">
        <v>2440250</v>
      </c>
      <c r="D55" s="57" t="s">
        <v>17</v>
      </c>
      <c r="E55" s="10" t="s">
        <v>239</v>
      </c>
      <c r="F55" s="10" t="s">
        <v>19</v>
      </c>
      <c r="G55" s="11" t="s">
        <v>97</v>
      </c>
      <c r="H55" s="20" t="s">
        <v>228</v>
      </c>
      <c r="I55" s="10" t="s">
        <v>241</v>
      </c>
      <c r="J55" s="46">
        <v>694650</v>
      </c>
      <c r="K55" s="11" t="s">
        <v>238</v>
      </c>
      <c r="L55" s="13" t="s">
        <v>141</v>
      </c>
      <c r="M55" s="32"/>
    </row>
    <row r="56" spans="1:13" s="1" customFormat="1" ht="54.75" hidden="1" customHeight="1" x14ac:dyDescent="0.2">
      <c r="A56" s="61">
        <f t="shared" si="2"/>
        <v>47</v>
      </c>
      <c r="B56" s="42" t="s">
        <v>87</v>
      </c>
      <c r="C56" s="46">
        <v>4078545</v>
      </c>
      <c r="D56" s="57" t="s">
        <v>17</v>
      </c>
      <c r="E56" s="11" t="s">
        <v>88</v>
      </c>
      <c r="F56" s="10" t="s">
        <v>19</v>
      </c>
      <c r="G56" s="11" t="s">
        <v>97</v>
      </c>
      <c r="H56" s="20" t="s">
        <v>240</v>
      </c>
      <c r="I56" s="10" t="s">
        <v>242</v>
      </c>
      <c r="J56" s="46">
        <v>463100</v>
      </c>
      <c r="K56" s="11" t="s">
        <v>243</v>
      </c>
      <c r="L56" s="13" t="s">
        <v>141</v>
      </c>
      <c r="M56" s="32"/>
    </row>
    <row r="57" spans="1:13" s="1" customFormat="1" ht="52.5" hidden="1" customHeight="1" x14ac:dyDescent="0.2">
      <c r="A57" s="61">
        <f>A56+1</f>
        <v>48</v>
      </c>
      <c r="B57" s="42" t="s">
        <v>23</v>
      </c>
      <c r="C57" s="57">
        <v>2440250</v>
      </c>
      <c r="D57" s="57" t="s">
        <v>17</v>
      </c>
      <c r="E57" s="10" t="s">
        <v>239</v>
      </c>
      <c r="F57" s="10" t="s">
        <v>19</v>
      </c>
      <c r="G57" s="11" t="s">
        <v>97</v>
      </c>
      <c r="H57" s="20" t="s">
        <v>240</v>
      </c>
      <c r="I57" s="10" t="s">
        <v>242</v>
      </c>
      <c r="J57" s="46">
        <v>463100</v>
      </c>
      <c r="K57" s="11" t="s">
        <v>243</v>
      </c>
      <c r="L57" s="13" t="s">
        <v>141</v>
      </c>
      <c r="M57" s="32"/>
    </row>
    <row r="58" spans="1:13" s="1" customFormat="1" ht="42" hidden="1" customHeight="1" x14ac:dyDescent="0.2">
      <c r="A58" s="61">
        <f t="shared" si="2"/>
        <v>49</v>
      </c>
      <c r="B58" s="42" t="s">
        <v>106</v>
      </c>
      <c r="C58" s="46">
        <v>4513378</v>
      </c>
      <c r="D58" s="57" t="s">
        <v>17</v>
      </c>
      <c r="E58" s="11" t="s">
        <v>103</v>
      </c>
      <c r="F58" s="10" t="s">
        <v>19</v>
      </c>
      <c r="G58" s="11" t="s">
        <v>96</v>
      </c>
      <c r="H58" s="33" t="s">
        <v>244</v>
      </c>
      <c r="I58" s="10" t="s">
        <v>245</v>
      </c>
      <c r="J58" s="46">
        <v>2010800</v>
      </c>
      <c r="K58" s="11" t="s">
        <v>246</v>
      </c>
      <c r="L58" s="13" t="s">
        <v>141</v>
      </c>
      <c r="M58" s="32"/>
    </row>
    <row r="59" spans="1:13" s="1" customFormat="1" ht="54.75" hidden="1" customHeight="1" x14ac:dyDescent="0.2">
      <c r="A59" s="61">
        <f t="shared" si="2"/>
        <v>50</v>
      </c>
      <c r="B59" s="42" t="s">
        <v>124</v>
      </c>
      <c r="C59" s="46">
        <v>446723</v>
      </c>
      <c r="D59" s="57" t="s">
        <v>17</v>
      </c>
      <c r="E59" s="10" t="s">
        <v>125</v>
      </c>
      <c r="F59" s="10" t="s">
        <v>19</v>
      </c>
      <c r="G59" s="11" t="s">
        <v>97</v>
      </c>
      <c r="H59" s="20" t="s">
        <v>247</v>
      </c>
      <c r="I59" s="10" t="s">
        <v>248</v>
      </c>
      <c r="J59" s="46">
        <v>231550</v>
      </c>
      <c r="K59" s="11" t="s">
        <v>249</v>
      </c>
      <c r="L59" s="13" t="s">
        <v>141</v>
      </c>
      <c r="M59" s="32"/>
    </row>
    <row r="60" spans="1:13" s="1" customFormat="1" ht="54.75" hidden="1" customHeight="1" x14ac:dyDescent="0.2">
      <c r="A60" s="61">
        <f t="shared" si="2"/>
        <v>51</v>
      </c>
      <c r="B60" s="41" t="s">
        <v>20</v>
      </c>
      <c r="C60" s="46">
        <v>803188</v>
      </c>
      <c r="D60" s="57" t="s">
        <v>17</v>
      </c>
      <c r="E60" s="10" t="s">
        <v>21</v>
      </c>
      <c r="F60" s="10" t="s">
        <v>19</v>
      </c>
      <c r="G60" s="11" t="s">
        <v>97</v>
      </c>
      <c r="H60" s="20" t="s">
        <v>247</v>
      </c>
      <c r="I60" s="10" t="s">
        <v>248</v>
      </c>
      <c r="J60" s="46">
        <v>231550</v>
      </c>
      <c r="K60" s="11" t="s">
        <v>249</v>
      </c>
      <c r="L60" s="13" t="s">
        <v>141</v>
      </c>
      <c r="M60" s="32"/>
    </row>
    <row r="61" spans="1:13" s="1" customFormat="1" ht="57.75" hidden="1" customHeight="1" x14ac:dyDescent="0.2">
      <c r="A61" s="61">
        <f t="shared" si="2"/>
        <v>52</v>
      </c>
      <c r="B61" s="42" t="s">
        <v>25</v>
      </c>
      <c r="C61" s="46">
        <v>1084729</v>
      </c>
      <c r="D61" s="57" t="s">
        <v>17</v>
      </c>
      <c r="E61" s="10" t="s">
        <v>26</v>
      </c>
      <c r="F61" s="10" t="s">
        <v>19</v>
      </c>
      <c r="G61" s="11" t="s">
        <v>97</v>
      </c>
      <c r="H61" s="20" t="s">
        <v>247</v>
      </c>
      <c r="I61" s="10" t="s">
        <v>248</v>
      </c>
      <c r="J61" s="46">
        <v>231550</v>
      </c>
      <c r="K61" s="11" t="s">
        <v>249</v>
      </c>
      <c r="L61" s="13" t="s">
        <v>141</v>
      </c>
      <c r="M61" s="32"/>
    </row>
    <row r="62" spans="1:13" s="1" customFormat="1" ht="67.5" hidden="1" customHeight="1" x14ac:dyDescent="0.2">
      <c r="A62" s="61">
        <f t="shared" si="2"/>
        <v>53</v>
      </c>
      <c r="B62" s="42" t="s">
        <v>250</v>
      </c>
      <c r="C62" s="46">
        <v>2036816</v>
      </c>
      <c r="D62" s="57" t="s">
        <v>17</v>
      </c>
      <c r="E62" s="10" t="s">
        <v>251</v>
      </c>
      <c r="F62" s="10" t="s">
        <v>19</v>
      </c>
      <c r="G62" s="11" t="s">
        <v>97</v>
      </c>
      <c r="H62" s="20" t="s">
        <v>211</v>
      </c>
      <c r="I62" s="10" t="s">
        <v>252</v>
      </c>
      <c r="J62" s="46">
        <v>1157750</v>
      </c>
      <c r="K62" s="11" t="s">
        <v>253</v>
      </c>
      <c r="L62" s="13" t="s">
        <v>141</v>
      </c>
      <c r="M62" s="32"/>
    </row>
    <row r="63" spans="1:13" s="1" customFormat="1" ht="68.25" hidden="1" customHeight="1" x14ac:dyDescent="0.2">
      <c r="A63" s="61">
        <f>A62+1</f>
        <v>54</v>
      </c>
      <c r="B63" s="42" t="s">
        <v>44</v>
      </c>
      <c r="C63" s="46">
        <v>2185529</v>
      </c>
      <c r="D63" s="57" t="s">
        <v>17</v>
      </c>
      <c r="E63" s="10" t="s">
        <v>43</v>
      </c>
      <c r="F63" s="10" t="s">
        <v>19</v>
      </c>
      <c r="G63" s="11" t="s">
        <v>97</v>
      </c>
      <c r="H63" s="20" t="s">
        <v>211</v>
      </c>
      <c r="I63" s="10" t="s">
        <v>252</v>
      </c>
      <c r="J63" s="46">
        <v>1157750</v>
      </c>
      <c r="K63" s="11" t="s">
        <v>253</v>
      </c>
      <c r="L63" s="13" t="s">
        <v>141</v>
      </c>
      <c r="M63" s="32"/>
    </row>
    <row r="64" spans="1:13" s="1" customFormat="1" ht="35.1" hidden="1" customHeight="1" x14ac:dyDescent="0.2">
      <c r="A64" s="61">
        <f t="shared" si="2"/>
        <v>55</v>
      </c>
      <c r="B64" s="44" t="s">
        <v>107</v>
      </c>
      <c r="C64" s="46">
        <v>3808817</v>
      </c>
      <c r="D64" s="57" t="s">
        <v>17</v>
      </c>
      <c r="E64" s="11" t="s">
        <v>103</v>
      </c>
      <c r="F64" s="10" t="s">
        <v>19</v>
      </c>
      <c r="G64" s="11" t="s">
        <v>97</v>
      </c>
      <c r="H64" s="20" t="s">
        <v>244</v>
      </c>
      <c r="I64" s="10" t="s">
        <v>254</v>
      </c>
      <c r="J64" s="46">
        <v>2547050</v>
      </c>
      <c r="K64" s="24" t="s">
        <v>255</v>
      </c>
      <c r="L64" s="13" t="s">
        <v>141</v>
      </c>
      <c r="M64" s="32"/>
    </row>
    <row r="65" spans="1:13" s="1" customFormat="1" ht="35.1" hidden="1" customHeight="1" x14ac:dyDescent="0.2">
      <c r="A65" s="61">
        <f t="shared" si="2"/>
        <v>56</v>
      </c>
      <c r="B65" s="42" t="s">
        <v>42</v>
      </c>
      <c r="C65" s="46">
        <v>2194084</v>
      </c>
      <c r="D65" s="57" t="s">
        <v>17</v>
      </c>
      <c r="E65" s="19" t="s">
        <v>43</v>
      </c>
      <c r="F65" s="10" t="s">
        <v>19</v>
      </c>
      <c r="G65" s="11" t="s">
        <v>97</v>
      </c>
      <c r="H65" s="20" t="s">
        <v>244</v>
      </c>
      <c r="I65" s="10" t="s">
        <v>254</v>
      </c>
      <c r="J65" s="46">
        <v>2547050</v>
      </c>
      <c r="K65" s="24" t="s">
        <v>255</v>
      </c>
      <c r="L65" s="13" t="s">
        <v>141</v>
      </c>
      <c r="M65" s="32"/>
    </row>
    <row r="66" spans="1:13" s="1" customFormat="1" ht="30.75" hidden="1" customHeight="1" x14ac:dyDescent="0.2">
      <c r="A66" s="61">
        <f t="shared" si="2"/>
        <v>57</v>
      </c>
      <c r="B66" s="42" t="s">
        <v>57</v>
      </c>
      <c r="C66" s="46">
        <v>1861509</v>
      </c>
      <c r="D66" s="57" t="s">
        <v>17</v>
      </c>
      <c r="E66" s="10" t="s">
        <v>43</v>
      </c>
      <c r="F66" s="10" t="s">
        <v>19</v>
      </c>
      <c r="G66" s="11" t="s">
        <v>142</v>
      </c>
      <c r="H66" s="20" t="s">
        <v>244</v>
      </c>
      <c r="I66" s="10" t="s">
        <v>159</v>
      </c>
      <c r="J66" s="46">
        <v>1697850</v>
      </c>
      <c r="K66" s="24" t="s">
        <v>256</v>
      </c>
      <c r="L66" s="13" t="s">
        <v>141</v>
      </c>
      <c r="M66" s="32"/>
    </row>
    <row r="67" spans="1:13" s="1" customFormat="1" ht="31.5" hidden="1" customHeight="1" x14ac:dyDescent="0.2">
      <c r="A67" s="61">
        <f t="shared" si="2"/>
        <v>58</v>
      </c>
      <c r="B67" s="42" t="s">
        <v>58</v>
      </c>
      <c r="C67" s="46">
        <v>3397321</v>
      </c>
      <c r="D67" s="57" t="s">
        <v>17</v>
      </c>
      <c r="E67" s="10" t="s">
        <v>43</v>
      </c>
      <c r="F67" s="10" t="s">
        <v>19</v>
      </c>
      <c r="G67" s="11" t="s">
        <v>142</v>
      </c>
      <c r="H67" s="20" t="s">
        <v>244</v>
      </c>
      <c r="I67" s="10" t="s">
        <v>159</v>
      </c>
      <c r="J67" s="46">
        <v>1697850</v>
      </c>
      <c r="K67" s="24" t="s">
        <v>256</v>
      </c>
      <c r="L67" s="13" t="s">
        <v>141</v>
      </c>
      <c r="M67" s="32"/>
    </row>
    <row r="68" spans="1:13" s="1" customFormat="1" ht="35.1" hidden="1" customHeight="1" x14ac:dyDescent="0.2">
      <c r="A68" s="61">
        <f t="shared" si="2"/>
        <v>59</v>
      </c>
      <c r="B68" s="44" t="s">
        <v>62</v>
      </c>
      <c r="C68" s="46">
        <v>3220553</v>
      </c>
      <c r="D68" s="57" t="s">
        <v>17</v>
      </c>
      <c r="E68" s="10" t="s">
        <v>63</v>
      </c>
      <c r="F68" s="10" t="s">
        <v>19</v>
      </c>
      <c r="G68" s="11" t="s">
        <v>97</v>
      </c>
      <c r="H68" s="20" t="s">
        <v>244</v>
      </c>
      <c r="I68" s="10" t="s">
        <v>257</v>
      </c>
      <c r="J68" s="46">
        <v>2547050</v>
      </c>
      <c r="K68" s="24" t="s">
        <v>258</v>
      </c>
      <c r="L68" s="13" t="s">
        <v>141</v>
      </c>
      <c r="M68" s="32"/>
    </row>
    <row r="69" spans="1:13" s="1" customFormat="1" ht="35.1" hidden="1" customHeight="1" x14ac:dyDescent="0.2">
      <c r="A69" s="61">
        <f>A68+1</f>
        <v>60</v>
      </c>
      <c r="B69" s="42" t="s">
        <v>91</v>
      </c>
      <c r="C69" s="46">
        <v>7734651</v>
      </c>
      <c r="D69" s="57" t="s">
        <v>17</v>
      </c>
      <c r="E69" s="10" t="s">
        <v>54</v>
      </c>
      <c r="F69" s="10" t="s">
        <v>19</v>
      </c>
      <c r="G69" s="11" t="s">
        <v>97</v>
      </c>
      <c r="H69" s="20" t="s">
        <v>244</v>
      </c>
      <c r="I69" s="10" t="s">
        <v>257</v>
      </c>
      <c r="J69" s="46">
        <v>2547050</v>
      </c>
      <c r="K69" s="24" t="s">
        <v>258</v>
      </c>
      <c r="L69" s="13" t="s">
        <v>141</v>
      </c>
      <c r="M69" s="32"/>
    </row>
    <row r="70" spans="1:13" s="1" customFormat="1" ht="35.1" hidden="1" customHeight="1" x14ac:dyDescent="0.2">
      <c r="A70" s="61">
        <f t="shared" si="2"/>
        <v>61</v>
      </c>
      <c r="B70" s="41" t="s">
        <v>45</v>
      </c>
      <c r="C70" s="57">
        <v>1218197</v>
      </c>
      <c r="D70" s="57" t="s">
        <v>17</v>
      </c>
      <c r="E70" s="19" t="s">
        <v>43</v>
      </c>
      <c r="F70" s="10" t="s">
        <v>19</v>
      </c>
      <c r="G70" s="11" t="s">
        <v>99</v>
      </c>
      <c r="H70" s="20" t="s">
        <v>161</v>
      </c>
      <c r="I70" s="10" t="s">
        <v>259</v>
      </c>
      <c r="J70" s="46">
        <v>2083950</v>
      </c>
      <c r="K70" s="24" t="s">
        <v>260</v>
      </c>
      <c r="L70" s="13" t="s">
        <v>141</v>
      </c>
      <c r="M70" s="32"/>
    </row>
    <row r="71" spans="1:13" s="1" customFormat="1" ht="30.75" hidden="1" customHeight="1" x14ac:dyDescent="0.2">
      <c r="A71" s="61">
        <f t="shared" si="2"/>
        <v>62</v>
      </c>
      <c r="B71" s="44" t="s">
        <v>46</v>
      </c>
      <c r="C71" s="46">
        <v>648955</v>
      </c>
      <c r="D71" s="57" t="s">
        <v>17</v>
      </c>
      <c r="E71" s="17" t="s">
        <v>33</v>
      </c>
      <c r="F71" s="10" t="s">
        <v>19</v>
      </c>
      <c r="G71" s="11" t="s">
        <v>99</v>
      </c>
      <c r="H71" s="20" t="s">
        <v>161</v>
      </c>
      <c r="I71" s="10" t="s">
        <v>259</v>
      </c>
      <c r="J71" s="46">
        <v>2083950</v>
      </c>
      <c r="K71" s="24" t="s">
        <v>260</v>
      </c>
      <c r="L71" s="13" t="s">
        <v>141</v>
      </c>
      <c r="M71" s="32"/>
    </row>
    <row r="72" spans="1:13" s="1" customFormat="1" ht="26.25" hidden="1" customHeight="1" x14ac:dyDescent="0.2">
      <c r="A72" s="124" t="s">
        <v>6</v>
      </c>
      <c r="B72" s="125"/>
      <c r="C72" s="125"/>
      <c r="D72" s="125"/>
      <c r="E72" s="125"/>
      <c r="F72" s="125"/>
      <c r="G72" s="125"/>
      <c r="H72" s="125"/>
      <c r="I72" s="126"/>
      <c r="J72" s="47">
        <f>SUM(J49:J71)</f>
        <v>83062835</v>
      </c>
      <c r="K72" s="9"/>
      <c r="L72" s="6"/>
      <c r="M72" s="32"/>
    </row>
    <row r="73" spans="1:13" s="1" customFormat="1" ht="24" hidden="1" customHeight="1" x14ac:dyDescent="0.2">
      <c r="A73" s="124" t="s">
        <v>6</v>
      </c>
      <c r="B73" s="125"/>
      <c r="C73" s="125"/>
      <c r="D73" s="125"/>
      <c r="E73" s="125"/>
      <c r="F73" s="125"/>
      <c r="G73" s="125"/>
      <c r="H73" s="125"/>
      <c r="I73" s="126"/>
      <c r="J73" s="47">
        <f>+J72</f>
        <v>83062835</v>
      </c>
      <c r="K73" s="9"/>
      <c r="L73" s="6"/>
      <c r="M73" s="32"/>
    </row>
    <row r="74" spans="1:13" s="1" customFormat="1" ht="35.1" hidden="1" customHeight="1" x14ac:dyDescent="0.2">
      <c r="A74" s="61">
        <v>63</v>
      </c>
      <c r="B74" s="42" t="s">
        <v>47</v>
      </c>
      <c r="C74" s="46">
        <v>3910192</v>
      </c>
      <c r="D74" s="57" t="s">
        <v>17</v>
      </c>
      <c r="E74" s="27" t="s">
        <v>33</v>
      </c>
      <c r="F74" s="10" t="s">
        <v>19</v>
      </c>
      <c r="G74" s="11" t="s">
        <v>99</v>
      </c>
      <c r="H74" s="20" t="s">
        <v>261</v>
      </c>
      <c r="I74" s="10" t="s">
        <v>159</v>
      </c>
      <c r="J74" s="46">
        <v>2547050</v>
      </c>
      <c r="K74" s="24" t="s">
        <v>262</v>
      </c>
      <c r="L74" s="13" t="s">
        <v>141</v>
      </c>
      <c r="M74" s="32"/>
    </row>
    <row r="75" spans="1:13" s="1" customFormat="1" ht="35.1" hidden="1" customHeight="1" x14ac:dyDescent="0.2">
      <c r="A75" s="61">
        <f>A74+1</f>
        <v>64</v>
      </c>
      <c r="B75" s="42" t="s">
        <v>49</v>
      </c>
      <c r="C75" s="46">
        <v>3738155</v>
      </c>
      <c r="D75" s="57" t="s">
        <v>17</v>
      </c>
      <c r="E75" s="27" t="s">
        <v>33</v>
      </c>
      <c r="F75" s="10" t="s">
        <v>19</v>
      </c>
      <c r="G75" s="11" t="s">
        <v>99</v>
      </c>
      <c r="H75" s="20" t="s">
        <v>261</v>
      </c>
      <c r="I75" s="10" t="s">
        <v>159</v>
      </c>
      <c r="J75" s="46">
        <v>2547050</v>
      </c>
      <c r="K75" s="24" t="s">
        <v>263</v>
      </c>
      <c r="L75" s="13" t="s">
        <v>141</v>
      </c>
      <c r="M75" s="32"/>
    </row>
    <row r="76" spans="1:13" ht="35.1" hidden="1" customHeight="1" x14ac:dyDescent="0.2">
      <c r="A76" s="61">
        <f t="shared" ref="A76:A93" si="3">A75+1</f>
        <v>65</v>
      </c>
      <c r="B76" s="42" t="s">
        <v>61</v>
      </c>
      <c r="C76" s="46">
        <v>1799196</v>
      </c>
      <c r="D76" s="57" t="s">
        <v>17</v>
      </c>
      <c r="E76" s="19" t="s">
        <v>43</v>
      </c>
      <c r="F76" s="10" t="s">
        <v>19</v>
      </c>
      <c r="G76" s="11" t="s">
        <v>97</v>
      </c>
      <c r="H76" s="20" t="s">
        <v>261</v>
      </c>
      <c r="I76" s="10" t="s">
        <v>157</v>
      </c>
      <c r="J76" s="46">
        <v>2547050</v>
      </c>
      <c r="K76" s="24" t="s">
        <v>264</v>
      </c>
      <c r="L76" s="13" t="s">
        <v>141</v>
      </c>
    </row>
    <row r="77" spans="1:13" ht="41.25" hidden="1" customHeight="1" x14ac:dyDescent="0.2">
      <c r="A77" s="61">
        <f t="shared" si="3"/>
        <v>66</v>
      </c>
      <c r="B77" s="43" t="s">
        <v>32</v>
      </c>
      <c r="C77" s="57">
        <v>1919956</v>
      </c>
      <c r="D77" s="57" t="s">
        <v>17</v>
      </c>
      <c r="E77" s="17" t="s">
        <v>33</v>
      </c>
      <c r="F77" s="10" t="s">
        <v>19</v>
      </c>
      <c r="G77" s="11" t="s">
        <v>97</v>
      </c>
      <c r="H77" s="20" t="s">
        <v>261</v>
      </c>
      <c r="I77" s="10" t="s">
        <v>157</v>
      </c>
      <c r="J77" s="46">
        <v>2547050</v>
      </c>
      <c r="K77" s="24" t="s">
        <v>264</v>
      </c>
      <c r="L77" s="13" t="s">
        <v>141</v>
      </c>
    </row>
    <row r="78" spans="1:13" s="1" customFormat="1" ht="56.25" hidden="1" customHeight="1" x14ac:dyDescent="0.2">
      <c r="A78" s="61">
        <f t="shared" si="3"/>
        <v>67</v>
      </c>
      <c r="B78" s="41" t="s">
        <v>92</v>
      </c>
      <c r="C78" s="57">
        <v>1636414</v>
      </c>
      <c r="D78" s="57" t="s">
        <v>17</v>
      </c>
      <c r="E78" s="17" t="s">
        <v>33</v>
      </c>
      <c r="F78" s="10" t="s">
        <v>19</v>
      </c>
      <c r="G78" s="11" t="s">
        <v>265</v>
      </c>
      <c r="H78" s="20" t="s">
        <v>261</v>
      </c>
      <c r="I78" s="10" t="s">
        <v>266</v>
      </c>
      <c r="J78" s="46">
        <v>2469850</v>
      </c>
      <c r="K78" s="24" t="s">
        <v>267</v>
      </c>
      <c r="L78" s="13" t="s">
        <v>141</v>
      </c>
      <c r="M78" s="32"/>
    </row>
    <row r="79" spans="1:13" s="1" customFormat="1" ht="35.1" hidden="1" customHeight="1" x14ac:dyDescent="0.2">
      <c r="A79" s="61">
        <f t="shared" si="3"/>
        <v>68</v>
      </c>
      <c r="B79" s="41" t="s">
        <v>268</v>
      </c>
      <c r="C79" s="57">
        <v>3818957</v>
      </c>
      <c r="D79" s="57" t="s">
        <v>17</v>
      </c>
      <c r="E79" s="17" t="s">
        <v>33</v>
      </c>
      <c r="F79" s="10" t="s">
        <v>19</v>
      </c>
      <c r="G79" s="11" t="s">
        <v>265</v>
      </c>
      <c r="H79" s="20" t="s">
        <v>261</v>
      </c>
      <c r="I79" s="10" t="s">
        <v>266</v>
      </c>
      <c r="J79" s="46">
        <v>2469850</v>
      </c>
      <c r="K79" s="24" t="s">
        <v>267</v>
      </c>
      <c r="L79" s="13" t="s">
        <v>141</v>
      </c>
      <c r="M79" s="32"/>
    </row>
    <row r="80" spans="1:13" s="1" customFormat="1" ht="35.1" hidden="1" customHeight="1" x14ac:dyDescent="0.2">
      <c r="A80" s="61">
        <f t="shared" si="3"/>
        <v>69</v>
      </c>
      <c r="B80" s="42" t="s">
        <v>102</v>
      </c>
      <c r="C80" s="46">
        <v>3643122</v>
      </c>
      <c r="D80" s="57" t="s">
        <v>17</v>
      </c>
      <c r="E80" s="11" t="s">
        <v>103</v>
      </c>
      <c r="F80" s="10" t="s">
        <v>19</v>
      </c>
      <c r="G80" s="11" t="s">
        <v>97</v>
      </c>
      <c r="H80" s="20" t="s">
        <v>211</v>
      </c>
      <c r="I80" s="10" t="s">
        <v>254</v>
      </c>
      <c r="J80" s="48">
        <v>694650</v>
      </c>
      <c r="K80" s="11" t="s">
        <v>269</v>
      </c>
      <c r="L80" s="13" t="s">
        <v>141</v>
      </c>
      <c r="M80" s="32"/>
    </row>
    <row r="81" spans="1:13" s="1" customFormat="1" ht="35.1" hidden="1" customHeight="1" x14ac:dyDescent="0.2">
      <c r="A81" s="61">
        <f t="shared" si="3"/>
        <v>70</v>
      </c>
      <c r="B81" s="41" t="s">
        <v>104</v>
      </c>
      <c r="C81" s="57">
        <v>1102824</v>
      </c>
      <c r="D81" s="57" t="s">
        <v>17</v>
      </c>
      <c r="E81" s="14" t="s">
        <v>105</v>
      </c>
      <c r="F81" s="10" t="s">
        <v>19</v>
      </c>
      <c r="G81" s="11" t="s">
        <v>97</v>
      </c>
      <c r="H81" s="12" t="s">
        <v>211</v>
      </c>
      <c r="I81" s="10" t="s">
        <v>254</v>
      </c>
      <c r="J81" s="48">
        <v>694650</v>
      </c>
      <c r="K81" s="11" t="s">
        <v>269</v>
      </c>
      <c r="L81" s="13" t="s">
        <v>141</v>
      </c>
      <c r="M81" s="32"/>
    </row>
    <row r="82" spans="1:13" s="1" customFormat="1" ht="35.1" hidden="1" customHeight="1" x14ac:dyDescent="0.2">
      <c r="A82" s="61">
        <f t="shared" si="3"/>
        <v>71</v>
      </c>
      <c r="B82" s="42" t="s">
        <v>61</v>
      </c>
      <c r="C82" s="46">
        <v>1799196</v>
      </c>
      <c r="D82" s="57" t="s">
        <v>17</v>
      </c>
      <c r="E82" s="19" t="s">
        <v>43</v>
      </c>
      <c r="F82" s="10" t="s">
        <v>19</v>
      </c>
      <c r="G82" s="11" t="s">
        <v>99</v>
      </c>
      <c r="H82" s="12" t="s">
        <v>161</v>
      </c>
      <c r="I82" s="11" t="s">
        <v>270</v>
      </c>
      <c r="J82" s="48">
        <v>2083950</v>
      </c>
      <c r="K82" s="11" t="s">
        <v>271</v>
      </c>
      <c r="L82" s="13" t="s">
        <v>141</v>
      </c>
      <c r="M82" s="32"/>
    </row>
    <row r="83" spans="1:13" s="1" customFormat="1" ht="35.25" hidden="1" customHeight="1" x14ac:dyDescent="0.2">
      <c r="A83" s="61">
        <f t="shared" si="3"/>
        <v>72</v>
      </c>
      <c r="B83" s="42" t="s">
        <v>53</v>
      </c>
      <c r="C83" s="46">
        <v>5609080</v>
      </c>
      <c r="D83" s="57" t="s">
        <v>17</v>
      </c>
      <c r="E83" s="10" t="s">
        <v>54</v>
      </c>
      <c r="F83" s="10" t="s">
        <v>19</v>
      </c>
      <c r="G83" s="11" t="s">
        <v>99</v>
      </c>
      <c r="H83" s="12" t="s">
        <v>161</v>
      </c>
      <c r="I83" s="11" t="s">
        <v>270</v>
      </c>
      <c r="J83" s="48">
        <v>2083950</v>
      </c>
      <c r="K83" s="11" t="s">
        <v>271</v>
      </c>
      <c r="L83" s="13" t="s">
        <v>141</v>
      </c>
      <c r="M83" s="32"/>
    </row>
    <row r="84" spans="1:13" s="1" customFormat="1" ht="37.5" hidden="1" customHeight="1" x14ac:dyDescent="0.2">
      <c r="A84" s="61">
        <f t="shared" si="3"/>
        <v>73</v>
      </c>
      <c r="B84" s="42" t="s">
        <v>53</v>
      </c>
      <c r="C84" s="46">
        <v>5609080</v>
      </c>
      <c r="D84" s="57" t="s">
        <v>17</v>
      </c>
      <c r="E84" s="10" t="s">
        <v>54</v>
      </c>
      <c r="F84" s="10" t="s">
        <v>19</v>
      </c>
      <c r="G84" s="11" t="s">
        <v>178</v>
      </c>
      <c r="H84" s="12" t="s">
        <v>244</v>
      </c>
      <c r="I84" s="11" t="s">
        <v>272</v>
      </c>
      <c r="J84" s="48">
        <v>2547050</v>
      </c>
      <c r="K84" s="11" t="s">
        <v>273</v>
      </c>
      <c r="L84" s="13" t="s">
        <v>141</v>
      </c>
      <c r="M84" s="32"/>
    </row>
    <row r="85" spans="1:13" s="1" customFormat="1" ht="37.5" hidden="1" customHeight="1" x14ac:dyDescent="0.2">
      <c r="A85" s="61">
        <f>A84+1</f>
        <v>74</v>
      </c>
      <c r="B85" s="41" t="s">
        <v>135</v>
      </c>
      <c r="C85" s="57">
        <v>2218648</v>
      </c>
      <c r="D85" s="57" t="s">
        <v>17</v>
      </c>
      <c r="E85" s="14" t="s">
        <v>144</v>
      </c>
      <c r="F85" s="10" t="s">
        <v>19</v>
      </c>
      <c r="G85" s="11" t="s">
        <v>178</v>
      </c>
      <c r="H85" s="12" t="s">
        <v>244</v>
      </c>
      <c r="I85" s="11" t="s">
        <v>272</v>
      </c>
      <c r="J85" s="48">
        <v>2547050</v>
      </c>
      <c r="K85" s="11" t="s">
        <v>273</v>
      </c>
      <c r="L85" s="13" t="s">
        <v>141</v>
      </c>
      <c r="M85" s="32"/>
    </row>
    <row r="86" spans="1:13" s="1" customFormat="1" ht="35.1" hidden="1" customHeight="1" x14ac:dyDescent="0.2">
      <c r="A86" s="61">
        <f t="shared" si="3"/>
        <v>75</v>
      </c>
      <c r="B86" s="41" t="s">
        <v>45</v>
      </c>
      <c r="C86" s="57">
        <v>1218197</v>
      </c>
      <c r="D86" s="57" t="s">
        <v>17</v>
      </c>
      <c r="E86" s="19" t="s">
        <v>43</v>
      </c>
      <c r="F86" s="10" t="s">
        <v>19</v>
      </c>
      <c r="G86" s="11" t="s">
        <v>99</v>
      </c>
      <c r="H86" s="12" t="s">
        <v>244</v>
      </c>
      <c r="I86" s="11" t="s">
        <v>274</v>
      </c>
      <c r="J86" s="48">
        <v>2547050</v>
      </c>
      <c r="K86" s="11" t="s">
        <v>275</v>
      </c>
      <c r="L86" s="13" t="s">
        <v>141</v>
      </c>
      <c r="M86" s="32"/>
    </row>
    <row r="87" spans="1:13" s="1" customFormat="1" ht="35.1" hidden="1" customHeight="1" x14ac:dyDescent="0.2">
      <c r="A87" s="61">
        <f t="shared" si="3"/>
        <v>76</v>
      </c>
      <c r="B87" s="44" t="s">
        <v>46</v>
      </c>
      <c r="C87" s="46">
        <v>648955</v>
      </c>
      <c r="D87" s="57" t="s">
        <v>17</v>
      </c>
      <c r="E87" s="17" t="s">
        <v>33</v>
      </c>
      <c r="F87" s="10" t="s">
        <v>19</v>
      </c>
      <c r="G87" s="11" t="s">
        <v>99</v>
      </c>
      <c r="H87" s="12" t="s">
        <v>244</v>
      </c>
      <c r="I87" s="11" t="s">
        <v>274</v>
      </c>
      <c r="J87" s="48">
        <v>2547050</v>
      </c>
      <c r="K87" s="11" t="s">
        <v>275</v>
      </c>
      <c r="L87" s="13" t="s">
        <v>141</v>
      </c>
      <c r="M87" s="32"/>
    </row>
    <row r="88" spans="1:13" s="1" customFormat="1" ht="31.5" hidden="1" customHeight="1" x14ac:dyDescent="0.2">
      <c r="A88" s="61">
        <f t="shared" si="3"/>
        <v>77</v>
      </c>
      <c r="B88" s="42" t="s">
        <v>75</v>
      </c>
      <c r="C88" s="46">
        <v>2393086</v>
      </c>
      <c r="D88" s="57" t="s">
        <v>17</v>
      </c>
      <c r="E88" s="10" t="s">
        <v>76</v>
      </c>
      <c r="F88" s="10" t="s">
        <v>19</v>
      </c>
      <c r="G88" s="11" t="s">
        <v>276</v>
      </c>
      <c r="H88" s="12" t="s">
        <v>277</v>
      </c>
      <c r="I88" s="11" t="s">
        <v>159</v>
      </c>
      <c r="J88" s="48">
        <v>2055350</v>
      </c>
      <c r="K88" s="11" t="s">
        <v>278</v>
      </c>
      <c r="L88" s="13" t="s">
        <v>141</v>
      </c>
      <c r="M88" s="32"/>
    </row>
    <row r="89" spans="1:13" s="1" customFormat="1" ht="30.75" hidden="1" customHeight="1" x14ac:dyDescent="0.2">
      <c r="A89" s="61">
        <f t="shared" si="3"/>
        <v>78</v>
      </c>
      <c r="B89" s="42" t="s">
        <v>73</v>
      </c>
      <c r="C89" s="57">
        <v>3700055</v>
      </c>
      <c r="D89" s="57" t="s">
        <v>48</v>
      </c>
      <c r="E89" s="10" t="s">
        <v>74</v>
      </c>
      <c r="F89" s="10" t="s">
        <v>19</v>
      </c>
      <c r="G89" s="11" t="s">
        <v>276</v>
      </c>
      <c r="H89" s="12" t="s">
        <v>277</v>
      </c>
      <c r="I89" s="11" t="s">
        <v>159</v>
      </c>
      <c r="J89" s="48">
        <v>2055350</v>
      </c>
      <c r="K89" s="11" t="s">
        <v>278</v>
      </c>
      <c r="L89" s="13" t="s">
        <v>141</v>
      </c>
      <c r="M89" s="32"/>
    </row>
    <row r="90" spans="1:13" s="1" customFormat="1" ht="31.5" hidden="1" customHeight="1" x14ac:dyDescent="0.2">
      <c r="A90" s="61">
        <f t="shared" si="3"/>
        <v>79</v>
      </c>
      <c r="B90" s="55" t="s">
        <v>40</v>
      </c>
      <c r="C90" s="46">
        <v>4502456</v>
      </c>
      <c r="D90" s="57" t="s">
        <v>17</v>
      </c>
      <c r="E90" s="17" t="s">
        <v>41</v>
      </c>
      <c r="F90" s="10" t="s">
        <v>19</v>
      </c>
      <c r="G90" s="11" t="s">
        <v>142</v>
      </c>
      <c r="H90" s="12" t="s">
        <v>277</v>
      </c>
      <c r="I90" s="11" t="s">
        <v>157</v>
      </c>
      <c r="J90" s="48">
        <v>1697850</v>
      </c>
      <c r="K90" s="11" t="s">
        <v>279</v>
      </c>
      <c r="L90" s="13" t="s">
        <v>141</v>
      </c>
      <c r="M90" s="32"/>
    </row>
    <row r="91" spans="1:13" s="1" customFormat="1" ht="31.5" hidden="1" customHeight="1" x14ac:dyDescent="0.2">
      <c r="A91" s="61">
        <f t="shared" si="3"/>
        <v>80</v>
      </c>
      <c r="B91" s="41" t="s">
        <v>39</v>
      </c>
      <c r="C91" s="57">
        <v>4351269</v>
      </c>
      <c r="D91" s="57" t="s">
        <v>17</v>
      </c>
      <c r="E91" s="17" t="s">
        <v>41</v>
      </c>
      <c r="F91" s="10" t="s">
        <v>19</v>
      </c>
      <c r="G91" s="11" t="s">
        <v>142</v>
      </c>
      <c r="H91" s="12" t="s">
        <v>277</v>
      </c>
      <c r="I91" s="11" t="s">
        <v>157</v>
      </c>
      <c r="J91" s="48">
        <v>1697850</v>
      </c>
      <c r="K91" s="11" t="s">
        <v>279</v>
      </c>
      <c r="L91" s="13" t="s">
        <v>141</v>
      </c>
      <c r="M91" s="32"/>
    </row>
    <row r="92" spans="1:13" s="1" customFormat="1" ht="46.5" hidden="1" customHeight="1" x14ac:dyDescent="0.2">
      <c r="A92" s="61">
        <f t="shared" si="3"/>
        <v>81</v>
      </c>
      <c r="B92" s="42" t="s">
        <v>85</v>
      </c>
      <c r="C92" s="46">
        <v>866541</v>
      </c>
      <c r="D92" s="57" t="s">
        <v>17</v>
      </c>
      <c r="E92" s="14" t="s">
        <v>86</v>
      </c>
      <c r="F92" s="10" t="s">
        <v>19</v>
      </c>
      <c r="G92" s="11" t="s">
        <v>97</v>
      </c>
      <c r="H92" s="12" t="s">
        <v>211</v>
      </c>
      <c r="I92" s="11" t="s">
        <v>280</v>
      </c>
      <c r="J92" s="48">
        <v>1157750</v>
      </c>
      <c r="K92" s="11" t="s">
        <v>281</v>
      </c>
      <c r="L92" s="13" t="s">
        <v>141</v>
      </c>
      <c r="M92" s="32"/>
    </row>
    <row r="93" spans="1:13" s="1" customFormat="1" ht="42" hidden="1" customHeight="1" x14ac:dyDescent="0.2">
      <c r="A93" s="61">
        <f t="shared" si="3"/>
        <v>82</v>
      </c>
      <c r="B93" s="42" t="s">
        <v>71</v>
      </c>
      <c r="C93" s="57">
        <v>988300</v>
      </c>
      <c r="D93" s="57" t="s">
        <v>17</v>
      </c>
      <c r="E93" s="14" t="s">
        <v>65</v>
      </c>
      <c r="F93" s="10" t="s">
        <v>19</v>
      </c>
      <c r="G93" s="11" t="s">
        <v>99</v>
      </c>
      <c r="H93" s="12" t="s">
        <v>282</v>
      </c>
      <c r="I93" s="11" t="s">
        <v>283</v>
      </c>
      <c r="J93" s="48">
        <v>694650</v>
      </c>
      <c r="K93" s="11" t="s">
        <v>285</v>
      </c>
      <c r="L93" s="13" t="s">
        <v>141</v>
      </c>
      <c r="M93" s="32"/>
    </row>
    <row r="94" spans="1:13" s="1" customFormat="1" ht="35.1" hidden="1" customHeight="1" x14ac:dyDescent="0.2">
      <c r="A94" s="124" t="s">
        <v>6</v>
      </c>
      <c r="B94" s="125"/>
      <c r="C94" s="125"/>
      <c r="D94" s="125"/>
      <c r="E94" s="125"/>
      <c r="F94" s="125"/>
      <c r="G94" s="125"/>
      <c r="H94" s="125"/>
      <c r="I94" s="126"/>
      <c r="J94" s="47">
        <f>SUM(J73:J93)</f>
        <v>123294935</v>
      </c>
      <c r="K94" s="9"/>
      <c r="L94" s="6"/>
      <c r="M94" s="32"/>
    </row>
    <row r="95" spans="1:13" s="1" customFormat="1" ht="35.1" hidden="1" customHeight="1" x14ac:dyDescent="0.2">
      <c r="A95" s="124" t="s">
        <v>6</v>
      </c>
      <c r="B95" s="125"/>
      <c r="C95" s="125"/>
      <c r="D95" s="125"/>
      <c r="E95" s="125"/>
      <c r="F95" s="125"/>
      <c r="G95" s="125"/>
      <c r="H95" s="125"/>
      <c r="I95" s="126"/>
      <c r="J95" s="47">
        <f>+J94</f>
        <v>123294935</v>
      </c>
      <c r="K95" s="9"/>
      <c r="L95" s="6"/>
      <c r="M95" s="32"/>
    </row>
    <row r="96" spans="1:13" s="1" customFormat="1" ht="42.75" hidden="1" customHeight="1" x14ac:dyDescent="0.2">
      <c r="A96" s="61">
        <v>83</v>
      </c>
      <c r="B96" s="41" t="s">
        <v>284</v>
      </c>
      <c r="C96" s="57">
        <v>3969569</v>
      </c>
      <c r="D96" s="57" t="s">
        <v>17</v>
      </c>
      <c r="E96" s="14" t="s">
        <v>65</v>
      </c>
      <c r="F96" s="10" t="s">
        <v>19</v>
      </c>
      <c r="G96" s="11" t="s">
        <v>99</v>
      </c>
      <c r="H96" s="12" t="s">
        <v>282</v>
      </c>
      <c r="I96" s="11" t="s">
        <v>283</v>
      </c>
      <c r="J96" s="48">
        <v>694650</v>
      </c>
      <c r="K96" s="11" t="s">
        <v>285</v>
      </c>
      <c r="L96" s="13" t="s">
        <v>141</v>
      </c>
      <c r="M96" s="32"/>
    </row>
    <row r="97" spans="1:13" s="1" customFormat="1" ht="67.5" hidden="1" customHeight="1" x14ac:dyDescent="0.2">
      <c r="A97" s="61">
        <f>A96+1</f>
        <v>84</v>
      </c>
      <c r="B97" s="42" t="s">
        <v>209</v>
      </c>
      <c r="C97" s="46">
        <v>669175</v>
      </c>
      <c r="D97" s="57" t="s">
        <v>17</v>
      </c>
      <c r="E97" s="51" t="s">
        <v>287</v>
      </c>
      <c r="F97" s="10" t="s">
        <v>19</v>
      </c>
      <c r="G97" s="11" t="s">
        <v>97</v>
      </c>
      <c r="H97" s="12" t="s">
        <v>286</v>
      </c>
      <c r="I97" s="11" t="s">
        <v>288</v>
      </c>
      <c r="J97" s="48">
        <v>540225</v>
      </c>
      <c r="K97" s="11" t="s">
        <v>289</v>
      </c>
      <c r="L97" s="13" t="s">
        <v>141</v>
      </c>
      <c r="M97" s="32"/>
    </row>
    <row r="98" spans="1:13" s="1" customFormat="1" ht="67.5" hidden="1" customHeight="1" x14ac:dyDescent="0.2">
      <c r="A98" s="61">
        <f t="shared" ref="A98:A115" si="4">A97+1</f>
        <v>85</v>
      </c>
      <c r="B98" s="42" t="s">
        <v>479</v>
      </c>
      <c r="C98" s="46">
        <v>423208</v>
      </c>
      <c r="D98" s="57" t="s">
        <v>17</v>
      </c>
      <c r="E98" s="51" t="s">
        <v>287</v>
      </c>
      <c r="F98" s="10" t="s">
        <v>19</v>
      </c>
      <c r="G98" s="11" t="s">
        <v>480</v>
      </c>
      <c r="H98" s="12" t="s">
        <v>322</v>
      </c>
      <c r="I98" s="11" t="s">
        <v>481</v>
      </c>
      <c r="J98" s="48">
        <v>324135</v>
      </c>
      <c r="K98" s="11" t="s">
        <v>482</v>
      </c>
      <c r="L98" s="13" t="s">
        <v>141</v>
      </c>
      <c r="M98" s="32"/>
    </row>
    <row r="99" spans="1:13" s="1" customFormat="1" ht="67.5" hidden="1" customHeight="1" x14ac:dyDescent="0.2">
      <c r="A99" s="61">
        <f t="shared" si="4"/>
        <v>86</v>
      </c>
      <c r="B99" s="42" t="s">
        <v>483</v>
      </c>
      <c r="C99" s="46">
        <v>3306019</v>
      </c>
      <c r="D99" s="57" t="s">
        <v>17</v>
      </c>
      <c r="E99" s="52" t="s">
        <v>484</v>
      </c>
      <c r="F99" s="10" t="s">
        <v>19</v>
      </c>
      <c r="G99" s="11" t="s">
        <v>485</v>
      </c>
      <c r="H99" s="12" t="s">
        <v>355</v>
      </c>
      <c r="I99" s="11" t="s">
        <v>486</v>
      </c>
      <c r="J99" s="48">
        <v>463050</v>
      </c>
      <c r="K99" s="11" t="s">
        <v>487</v>
      </c>
      <c r="L99" s="13" t="s">
        <v>141</v>
      </c>
      <c r="M99" s="32"/>
    </row>
    <row r="100" spans="1:13" s="1" customFormat="1" ht="67.5" hidden="1" customHeight="1" x14ac:dyDescent="0.2">
      <c r="A100" s="61">
        <f t="shared" si="4"/>
        <v>87</v>
      </c>
      <c r="B100" s="42" t="s">
        <v>488</v>
      </c>
      <c r="C100" s="46">
        <v>633981</v>
      </c>
      <c r="D100" s="57" t="s">
        <v>17</v>
      </c>
      <c r="E100" s="52" t="s">
        <v>484</v>
      </c>
      <c r="F100" s="10" t="s">
        <v>19</v>
      </c>
      <c r="G100" s="11" t="s">
        <v>480</v>
      </c>
      <c r="H100" s="12" t="s">
        <v>322</v>
      </c>
      <c r="I100" s="11" t="s">
        <v>489</v>
      </c>
      <c r="J100" s="48">
        <v>463050</v>
      </c>
      <c r="K100" s="11" t="s">
        <v>490</v>
      </c>
      <c r="L100" s="13" t="s">
        <v>141</v>
      </c>
      <c r="M100" s="32"/>
    </row>
    <row r="101" spans="1:13" s="1" customFormat="1" ht="54.75" hidden="1" customHeight="1" x14ac:dyDescent="0.2">
      <c r="A101" s="61">
        <f t="shared" si="4"/>
        <v>88</v>
      </c>
      <c r="B101" s="42" t="s">
        <v>94</v>
      </c>
      <c r="C101" s="57">
        <v>2128397</v>
      </c>
      <c r="D101" s="57" t="s">
        <v>17</v>
      </c>
      <c r="E101" s="10" t="s">
        <v>177</v>
      </c>
      <c r="F101" s="10" t="s">
        <v>19</v>
      </c>
      <c r="G101" s="11" t="s">
        <v>98</v>
      </c>
      <c r="H101" s="12" t="s">
        <v>290</v>
      </c>
      <c r="I101" s="11" t="s">
        <v>291</v>
      </c>
      <c r="J101" s="48">
        <v>2010800</v>
      </c>
      <c r="K101" s="11" t="s">
        <v>292</v>
      </c>
      <c r="L101" s="13" t="s">
        <v>141</v>
      </c>
      <c r="M101" s="32"/>
    </row>
    <row r="102" spans="1:13" s="1" customFormat="1" ht="51" hidden="1" customHeight="1" x14ac:dyDescent="0.2">
      <c r="A102" s="61">
        <f t="shared" si="4"/>
        <v>89</v>
      </c>
      <c r="B102" s="41" t="s">
        <v>136</v>
      </c>
      <c r="C102" s="57">
        <v>4225297</v>
      </c>
      <c r="D102" s="57" t="s">
        <v>17</v>
      </c>
      <c r="E102" s="14" t="s">
        <v>137</v>
      </c>
      <c r="F102" s="10" t="s">
        <v>19</v>
      </c>
      <c r="G102" s="11" t="s">
        <v>98</v>
      </c>
      <c r="H102" s="12" t="s">
        <v>290</v>
      </c>
      <c r="I102" s="11" t="s">
        <v>291</v>
      </c>
      <c r="J102" s="48">
        <v>2010800</v>
      </c>
      <c r="K102" s="11" t="s">
        <v>292</v>
      </c>
      <c r="L102" s="13" t="s">
        <v>141</v>
      </c>
      <c r="M102" s="32"/>
    </row>
    <row r="103" spans="1:13" s="1" customFormat="1" ht="39.75" hidden="1" customHeight="1" x14ac:dyDescent="0.2">
      <c r="A103" s="61">
        <f t="shared" si="4"/>
        <v>90</v>
      </c>
      <c r="B103" s="41" t="s">
        <v>92</v>
      </c>
      <c r="C103" s="57">
        <v>1636414</v>
      </c>
      <c r="D103" s="57" t="s">
        <v>17</v>
      </c>
      <c r="E103" s="17" t="s">
        <v>33</v>
      </c>
      <c r="F103" s="10" t="s">
        <v>19</v>
      </c>
      <c r="G103" s="11" t="s">
        <v>97</v>
      </c>
      <c r="H103" s="12" t="s">
        <v>293</v>
      </c>
      <c r="I103" s="11" t="s">
        <v>294</v>
      </c>
      <c r="J103" s="48">
        <v>2083950</v>
      </c>
      <c r="K103" s="11" t="s">
        <v>295</v>
      </c>
      <c r="L103" s="13" t="s">
        <v>141</v>
      </c>
      <c r="M103" s="32"/>
    </row>
    <row r="104" spans="1:13" s="1" customFormat="1" ht="42" hidden="1" customHeight="1" x14ac:dyDescent="0.2">
      <c r="A104" s="61">
        <f t="shared" si="4"/>
        <v>91</v>
      </c>
      <c r="B104" s="54" t="s">
        <v>93</v>
      </c>
      <c r="C104" s="59">
        <v>3644242</v>
      </c>
      <c r="D104" s="60" t="s">
        <v>17</v>
      </c>
      <c r="E104" s="17" t="s">
        <v>33</v>
      </c>
      <c r="F104" s="10" t="s">
        <v>19</v>
      </c>
      <c r="G104" s="11" t="s">
        <v>97</v>
      </c>
      <c r="H104" s="12" t="s">
        <v>293</v>
      </c>
      <c r="I104" s="11" t="s">
        <v>294</v>
      </c>
      <c r="J104" s="48">
        <v>2083950</v>
      </c>
      <c r="K104" s="11" t="s">
        <v>295</v>
      </c>
      <c r="L104" s="13" t="s">
        <v>141</v>
      </c>
      <c r="M104" s="32"/>
    </row>
    <row r="105" spans="1:13" s="1" customFormat="1" ht="35.1" hidden="1" customHeight="1" x14ac:dyDescent="0.2">
      <c r="A105" s="61">
        <f t="shared" si="4"/>
        <v>92</v>
      </c>
      <c r="B105" s="42" t="s">
        <v>89</v>
      </c>
      <c r="C105" s="58">
        <v>831661</v>
      </c>
      <c r="D105" s="57" t="s">
        <v>17</v>
      </c>
      <c r="E105" s="19" t="s">
        <v>90</v>
      </c>
      <c r="F105" s="10" t="s">
        <v>19</v>
      </c>
      <c r="G105" s="11" t="s">
        <v>98</v>
      </c>
      <c r="H105" s="12" t="s">
        <v>290</v>
      </c>
      <c r="I105" s="11" t="s">
        <v>221</v>
      </c>
      <c r="J105" s="48">
        <v>2010800</v>
      </c>
      <c r="K105" s="11" t="s">
        <v>296</v>
      </c>
      <c r="L105" s="13" t="s">
        <v>141</v>
      </c>
      <c r="M105" s="32"/>
    </row>
    <row r="106" spans="1:13" s="1" customFormat="1" ht="35.1" customHeight="1" x14ac:dyDescent="0.2">
      <c r="A106" s="61">
        <f t="shared" si="4"/>
        <v>93</v>
      </c>
      <c r="B106" s="42" t="s">
        <v>59</v>
      </c>
      <c r="C106" s="57">
        <v>3903710</v>
      </c>
      <c r="D106" s="57" t="s">
        <v>48</v>
      </c>
      <c r="E106" s="17" t="s">
        <v>33</v>
      </c>
      <c r="F106" s="10" t="s">
        <v>19</v>
      </c>
      <c r="G106" s="11" t="s">
        <v>195</v>
      </c>
      <c r="H106" s="15" t="s">
        <v>290</v>
      </c>
      <c r="I106" s="10" t="s">
        <v>159</v>
      </c>
      <c r="J106" s="48">
        <v>1563650</v>
      </c>
      <c r="K106" s="11" t="s">
        <v>297</v>
      </c>
      <c r="L106" s="13" t="s">
        <v>141</v>
      </c>
      <c r="M106" s="32"/>
    </row>
    <row r="107" spans="1:13" s="1" customFormat="1" ht="35.1" customHeight="1" x14ac:dyDescent="0.2">
      <c r="A107" s="61">
        <f t="shared" si="4"/>
        <v>94</v>
      </c>
      <c r="B107" s="42" t="s">
        <v>60</v>
      </c>
      <c r="C107" s="57">
        <v>3849579</v>
      </c>
      <c r="D107" s="57" t="s">
        <v>17</v>
      </c>
      <c r="E107" s="17" t="s">
        <v>33</v>
      </c>
      <c r="F107" s="10" t="s">
        <v>19</v>
      </c>
      <c r="G107" s="11" t="s">
        <v>195</v>
      </c>
      <c r="H107" s="15" t="s">
        <v>290</v>
      </c>
      <c r="I107" s="10" t="s">
        <v>159</v>
      </c>
      <c r="J107" s="48">
        <v>1563650</v>
      </c>
      <c r="K107" s="11" t="s">
        <v>297</v>
      </c>
      <c r="L107" s="13" t="s">
        <v>141</v>
      </c>
      <c r="M107" s="32"/>
    </row>
    <row r="108" spans="1:13" s="1" customFormat="1" ht="35.1" hidden="1" customHeight="1" x14ac:dyDescent="0.2">
      <c r="A108" s="61">
        <f t="shared" si="4"/>
        <v>95</v>
      </c>
      <c r="B108" s="41" t="s">
        <v>92</v>
      </c>
      <c r="C108" s="57">
        <v>1636414</v>
      </c>
      <c r="D108" s="57" t="s">
        <v>17</v>
      </c>
      <c r="E108" s="17" t="s">
        <v>33</v>
      </c>
      <c r="F108" s="10" t="s">
        <v>19</v>
      </c>
      <c r="G108" s="11" t="s">
        <v>298</v>
      </c>
      <c r="H108" s="15" t="s">
        <v>299</v>
      </c>
      <c r="I108" s="10" t="s">
        <v>300</v>
      </c>
      <c r="J108" s="46">
        <v>1697850</v>
      </c>
      <c r="K108" s="11" t="s">
        <v>301</v>
      </c>
      <c r="L108" s="13" t="s">
        <v>141</v>
      </c>
      <c r="M108" s="32"/>
    </row>
    <row r="109" spans="1:13" s="1" customFormat="1" ht="35.1" hidden="1" customHeight="1" x14ac:dyDescent="0.2">
      <c r="A109" s="61">
        <f>A108+1</f>
        <v>96</v>
      </c>
      <c r="B109" s="41" t="s">
        <v>268</v>
      </c>
      <c r="C109" s="57">
        <v>3818957</v>
      </c>
      <c r="D109" s="57" t="s">
        <v>17</v>
      </c>
      <c r="E109" s="17" t="s">
        <v>33</v>
      </c>
      <c r="F109" s="10" t="s">
        <v>19</v>
      </c>
      <c r="G109" s="11" t="s">
        <v>265</v>
      </c>
      <c r="H109" s="15" t="s">
        <v>299</v>
      </c>
      <c r="I109" s="10" t="s">
        <v>300</v>
      </c>
      <c r="J109" s="46">
        <v>1697850</v>
      </c>
      <c r="K109" s="11" t="s">
        <v>301</v>
      </c>
      <c r="L109" s="13" t="s">
        <v>141</v>
      </c>
      <c r="M109" s="32"/>
    </row>
    <row r="110" spans="1:13" s="1" customFormat="1" ht="35.1" hidden="1" customHeight="1" x14ac:dyDescent="0.2">
      <c r="A110" s="61">
        <f t="shared" si="4"/>
        <v>97</v>
      </c>
      <c r="B110" s="43" t="s">
        <v>302</v>
      </c>
      <c r="C110" s="57">
        <v>2133809</v>
      </c>
      <c r="D110" s="57" t="s">
        <v>17</v>
      </c>
      <c r="E110" s="10" t="s">
        <v>303</v>
      </c>
      <c r="F110" s="10" t="s">
        <v>19</v>
      </c>
      <c r="G110" s="11" t="s">
        <v>265</v>
      </c>
      <c r="H110" s="15" t="s">
        <v>299</v>
      </c>
      <c r="I110" s="10" t="s">
        <v>300</v>
      </c>
      <c r="J110" s="46">
        <v>1697850</v>
      </c>
      <c r="K110" s="11" t="s">
        <v>301</v>
      </c>
      <c r="L110" s="13" t="s">
        <v>141</v>
      </c>
      <c r="M110" s="32"/>
    </row>
    <row r="111" spans="1:13" s="1" customFormat="1" ht="36.75" hidden="1" customHeight="1" x14ac:dyDescent="0.2">
      <c r="A111" s="61">
        <f t="shared" si="4"/>
        <v>98</v>
      </c>
      <c r="B111" s="42" t="s">
        <v>174</v>
      </c>
      <c r="C111" s="57">
        <v>649276</v>
      </c>
      <c r="D111" s="57" t="s">
        <v>17</v>
      </c>
      <c r="E111" s="19" t="s">
        <v>37</v>
      </c>
      <c r="F111" s="10" t="s">
        <v>19</v>
      </c>
      <c r="G111" s="11" t="s">
        <v>98</v>
      </c>
      <c r="H111" s="12" t="s">
        <v>244</v>
      </c>
      <c r="I111" s="11" t="s">
        <v>175</v>
      </c>
      <c r="J111" s="48">
        <v>2010800</v>
      </c>
      <c r="K111" s="11" t="s">
        <v>304</v>
      </c>
      <c r="L111" s="13" t="s">
        <v>141</v>
      </c>
      <c r="M111" s="32"/>
    </row>
    <row r="112" spans="1:13" s="1" customFormat="1" ht="35.1" hidden="1" customHeight="1" x14ac:dyDescent="0.2">
      <c r="A112" s="61">
        <f t="shared" si="4"/>
        <v>99</v>
      </c>
      <c r="B112" s="42" t="s">
        <v>49</v>
      </c>
      <c r="C112" s="46">
        <v>3738155</v>
      </c>
      <c r="D112" s="57" t="s">
        <v>17</v>
      </c>
      <c r="E112" s="27" t="s">
        <v>33</v>
      </c>
      <c r="F112" s="10" t="s">
        <v>19</v>
      </c>
      <c r="G112" s="11" t="s">
        <v>99</v>
      </c>
      <c r="H112" s="12" t="s">
        <v>290</v>
      </c>
      <c r="I112" s="11" t="s">
        <v>159</v>
      </c>
      <c r="J112" s="48">
        <v>2547050</v>
      </c>
      <c r="K112" s="11" t="s">
        <v>305</v>
      </c>
      <c r="L112" s="13" t="s">
        <v>141</v>
      </c>
      <c r="M112" s="5"/>
    </row>
    <row r="113" spans="1:14" s="1" customFormat="1" ht="35.1" hidden="1" customHeight="1" x14ac:dyDescent="0.2">
      <c r="A113" s="61">
        <f t="shared" si="4"/>
        <v>100</v>
      </c>
      <c r="B113" s="42" t="s">
        <v>47</v>
      </c>
      <c r="C113" s="46">
        <v>3910192</v>
      </c>
      <c r="D113" s="57" t="s">
        <v>17</v>
      </c>
      <c r="E113" s="27" t="s">
        <v>33</v>
      </c>
      <c r="F113" s="10" t="s">
        <v>19</v>
      </c>
      <c r="G113" s="11" t="s">
        <v>99</v>
      </c>
      <c r="H113" s="12" t="s">
        <v>290</v>
      </c>
      <c r="I113" s="11" t="s">
        <v>159</v>
      </c>
      <c r="J113" s="48">
        <v>2547050</v>
      </c>
      <c r="K113" s="11" t="s">
        <v>305</v>
      </c>
      <c r="L113" s="13" t="s">
        <v>141</v>
      </c>
      <c r="M113" s="5"/>
    </row>
    <row r="114" spans="1:14" s="1" customFormat="1" ht="38.25" hidden="1" customHeight="1" x14ac:dyDescent="0.2">
      <c r="A114" s="61">
        <f t="shared" si="4"/>
        <v>101</v>
      </c>
      <c r="B114" s="42" t="s">
        <v>50</v>
      </c>
      <c r="C114" s="46">
        <v>1732092</v>
      </c>
      <c r="D114" s="57" t="s">
        <v>17</v>
      </c>
      <c r="E114" s="10" t="s">
        <v>110</v>
      </c>
      <c r="F114" s="10" t="s">
        <v>19</v>
      </c>
      <c r="G114" s="11" t="s">
        <v>96</v>
      </c>
      <c r="H114" s="12" t="s">
        <v>290</v>
      </c>
      <c r="I114" s="11" t="s">
        <v>306</v>
      </c>
      <c r="J114" s="48">
        <v>2010800</v>
      </c>
      <c r="K114" s="11" t="s">
        <v>307</v>
      </c>
      <c r="L114" s="13" t="s">
        <v>141</v>
      </c>
      <c r="M114" s="5"/>
    </row>
    <row r="115" spans="1:14" s="1" customFormat="1" ht="35.1" hidden="1" customHeight="1" x14ac:dyDescent="0.2">
      <c r="A115" s="61">
        <f t="shared" si="4"/>
        <v>102</v>
      </c>
      <c r="B115" s="42" t="s">
        <v>36</v>
      </c>
      <c r="C115" s="58">
        <v>862730</v>
      </c>
      <c r="D115" s="57" t="s">
        <v>17</v>
      </c>
      <c r="E115" s="19" t="s">
        <v>37</v>
      </c>
      <c r="F115" s="10" t="s">
        <v>19</v>
      </c>
      <c r="G115" s="11" t="s">
        <v>99</v>
      </c>
      <c r="H115" s="12" t="s">
        <v>290</v>
      </c>
      <c r="I115" s="11" t="s">
        <v>197</v>
      </c>
      <c r="J115" s="48">
        <v>2547050</v>
      </c>
      <c r="K115" s="11" t="s">
        <v>308</v>
      </c>
      <c r="L115" s="13" t="s">
        <v>141</v>
      </c>
      <c r="M115" s="5"/>
    </row>
    <row r="116" spans="1:14" ht="35.1" hidden="1" customHeight="1" x14ac:dyDescent="0.2">
      <c r="A116" s="124" t="s">
        <v>6</v>
      </c>
      <c r="B116" s="125"/>
      <c r="C116" s="125"/>
      <c r="D116" s="125"/>
      <c r="E116" s="125"/>
      <c r="F116" s="125"/>
      <c r="G116" s="125"/>
      <c r="H116" s="125"/>
      <c r="I116" s="126"/>
      <c r="J116" s="47">
        <f>SUM(J95:J115)</f>
        <v>155863945</v>
      </c>
      <c r="K116" s="6"/>
      <c r="L116" s="6"/>
    </row>
    <row r="117" spans="1:14" ht="35.1" hidden="1" customHeight="1" x14ac:dyDescent="0.2">
      <c r="A117" s="124" t="s">
        <v>6</v>
      </c>
      <c r="B117" s="125"/>
      <c r="C117" s="125"/>
      <c r="D117" s="125"/>
      <c r="E117" s="125"/>
      <c r="F117" s="125"/>
      <c r="G117" s="125"/>
      <c r="H117" s="125"/>
      <c r="I117" s="126"/>
      <c r="J117" s="47">
        <f>+J116</f>
        <v>155863945</v>
      </c>
      <c r="K117" s="6"/>
      <c r="L117" s="6"/>
    </row>
    <row r="118" spans="1:14" s="1" customFormat="1" ht="37.5" hidden="1" customHeight="1" x14ac:dyDescent="0.2">
      <c r="A118" s="61">
        <v>103</v>
      </c>
      <c r="B118" s="42" t="s">
        <v>133</v>
      </c>
      <c r="C118" s="46">
        <v>5317138</v>
      </c>
      <c r="D118" s="57" t="s">
        <v>17</v>
      </c>
      <c r="E118" s="10" t="s">
        <v>134</v>
      </c>
      <c r="F118" s="10" t="s">
        <v>19</v>
      </c>
      <c r="G118" s="11" t="s">
        <v>309</v>
      </c>
      <c r="H118" s="12" t="s">
        <v>310</v>
      </c>
      <c r="I118" s="11" t="s">
        <v>311</v>
      </c>
      <c r="J118" s="48">
        <v>1389300</v>
      </c>
      <c r="K118" s="11" t="s">
        <v>312</v>
      </c>
      <c r="L118" s="13" t="s">
        <v>141</v>
      </c>
      <c r="M118" s="5"/>
    </row>
    <row r="119" spans="1:14" s="1" customFormat="1" ht="35.1" hidden="1" customHeight="1" x14ac:dyDescent="0.2">
      <c r="A119" s="61">
        <f>A118+1</f>
        <v>104</v>
      </c>
      <c r="B119" s="42" t="s">
        <v>75</v>
      </c>
      <c r="C119" s="46">
        <v>2393086</v>
      </c>
      <c r="D119" s="57" t="s">
        <v>17</v>
      </c>
      <c r="E119" s="10" t="s">
        <v>76</v>
      </c>
      <c r="F119" s="10" t="s">
        <v>19</v>
      </c>
      <c r="G119" s="11" t="s">
        <v>313</v>
      </c>
      <c r="H119" s="12" t="s">
        <v>290</v>
      </c>
      <c r="I119" s="11" t="s">
        <v>314</v>
      </c>
      <c r="J119" s="48">
        <v>2055350</v>
      </c>
      <c r="K119" s="11" t="s">
        <v>315</v>
      </c>
      <c r="L119" s="13" t="s">
        <v>141</v>
      </c>
      <c r="M119" s="5"/>
    </row>
    <row r="120" spans="1:14" ht="35.1" hidden="1" customHeight="1" x14ac:dyDescent="0.2">
      <c r="A120" s="61">
        <f t="shared" ref="A120:A138" si="5">A119+1</f>
        <v>105</v>
      </c>
      <c r="B120" s="42" t="s">
        <v>73</v>
      </c>
      <c r="C120" s="57">
        <v>3700055</v>
      </c>
      <c r="D120" s="57" t="s">
        <v>48</v>
      </c>
      <c r="E120" s="10" t="s">
        <v>74</v>
      </c>
      <c r="F120" s="10" t="s">
        <v>19</v>
      </c>
      <c r="G120" s="11" t="s">
        <v>313</v>
      </c>
      <c r="H120" s="12" t="s">
        <v>290</v>
      </c>
      <c r="I120" s="11" t="s">
        <v>314</v>
      </c>
      <c r="J120" s="48">
        <v>2055350</v>
      </c>
      <c r="K120" s="11" t="s">
        <v>315</v>
      </c>
      <c r="L120" s="13" t="s">
        <v>141</v>
      </c>
      <c r="N120" s="1"/>
    </row>
    <row r="121" spans="1:14" ht="35.1" hidden="1" customHeight="1" x14ac:dyDescent="0.2">
      <c r="A121" s="61">
        <f t="shared" si="5"/>
        <v>106</v>
      </c>
      <c r="B121" s="41" t="s">
        <v>45</v>
      </c>
      <c r="C121" s="57">
        <v>1218197</v>
      </c>
      <c r="D121" s="57" t="s">
        <v>17</v>
      </c>
      <c r="E121" s="19" t="s">
        <v>43</v>
      </c>
      <c r="F121" s="10" t="s">
        <v>19</v>
      </c>
      <c r="G121" s="11" t="s">
        <v>99</v>
      </c>
      <c r="H121" s="12" t="s">
        <v>290</v>
      </c>
      <c r="I121" s="11" t="s">
        <v>316</v>
      </c>
      <c r="J121" s="48">
        <v>2547050</v>
      </c>
      <c r="K121" s="11" t="s">
        <v>317</v>
      </c>
      <c r="L121" s="13" t="s">
        <v>141</v>
      </c>
    </row>
    <row r="122" spans="1:14" ht="35.1" hidden="1" customHeight="1" x14ac:dyDescent="0.2">
      <c r="A122" s="61">
        <f t="shared" si="5"/>
        <v>107</v>
      </c>
      <c r="B122" s="44" t="s">
        <v>46</v>
      </c>
      <c r="C122" s="46">
        <v>648955</v>
      </c>
      <c r="D122" s="57" t="s">
        <v>17</v>
      </c>
      <c r="E122" s="17" t="s">
        <v>33</v>
      </c>
      <c r="F122" s="10" t="s">
        <v>19</v>
      </c>
      <c r="G122" s="11" t="s">
        <v>99</v>
      </c>
      <c r="H122" s="12" t="s">
        <v>290</v>
      </c>
      <c r="I122" s="11" t="s">
        <v>316</v>
      </c>
      <c r="J122" s="48">
        <v>2547050</v>
      </c>
      <c r="K122" s="11" t="s">
        <v>317</v>
      </c>
      <c r="L122" s="13" t="s">
        <v>141</v>
      </c>
    </row>
    <row r="123" spans="1:14" ht="35.1" hidden="1" customHeight="1" x14ac:dyDescent="0.2">
      <c r="A123" s="61">
        <f t="shared" si="5"/>
        <v>108</v>
      </c>
      <c r="B123" s="43" t="s">
        <v>32</v>
      </c>
      <c r="C123" s="57">
        <v>1919956</v>
      </c>
      <c r="D123" s="57" t="s">
        <v>17</v>
      </c>
      <c r="E123" s="17" t="s">
        <v>33</v>
      </c>
      <c r="F123" s="10" t="s">
        <v>19</v>
      </c>
      <c r="G123" s="11" t="s">
        <v>97</v>
      </c>
      <c r="H123" s="12" t="s">
        <v>290</v>
      </c>
      <c r="I123" s="11" t="s">
        <v>316</v>
      </c>
      <c r="J123" s="48">
        <v>2547050</v>
      </c>
      <c r="K123" s="11" t="s">
        <v>318</v>
      </c>
      <c r="L123" s="13" t="s">
        <v>141</v>
      </c>
    </row>
    <row r="124" spans="1:14" ht="35.1" hidden="1" customHeight="1" x14ac:dyDescent="0.2">
      <c r="A124" s="61">
        <f t="shared" si="5"/>
        <v>109</v>
      </c>
      <c r="B124" s="42" t="s">
        <v>61</v>
      </c>
      <c r="C124" s="46">
        <v>1799196</v>
      </c>
      <c r="D124" s="57" t="s">
        <v>17</v>
      </c>
      <c r="E124" s="19" t="s">
        <v>43</v>
      </c>
      <c r="F124" s="10" t="s">
        <v>19</v>
      </c>
      <c r="G124" s="11" t="s">
        <v>97</v>
      </c>
      <c r="H124" s="12" t="s">
        <v>290</v>
      </c>
      <c r="I124" s="11" t="s">
        <v>316</v>
      </c>
      <c r="J124" s="48">
        <v>2547050</v>
      </c>
      <c r="K124" s="11" t="s">
        <v>318</v>
      </c>
      <c r="L124" s="13" t="s">
        <v>141</v>
      </c>
    </row>
    <row r="125" spans="1:14" ht="35.1" hidden="1" customHeight="1" x14ac:dyDescent="0.2">
      <c r="A125" s="61">
        <f t="shared" si="5"/>
        <v>110</v>
      </c>
      <c r="B125" s="42" t="s">
        <v>72</v>
      </c>
      <c r="C125" s="57">
        <v>3536710</v>
      </c>
      <c r="D125" s="57" t="s">
        <v>17</v>
      </c>
      <c r="E125" s="17" t="s">
        <v>33</v>
      </c>
      <c r="F125" s="10" t="s">
        <v>19</v>
      </c>
      <c r="G125" s="11" t="s">
        <v>99</v>
      </c>
      <c r="H125" s="12" t="s">
        <v>290</v>
      </c>
      <c r="I125" s="11" t="s">
        <v>316</v>
      </c>
      <c r="J125" s="48">
        <v>2547050</v>
      </c>
      <c r="K125" s="11" t="s">
        <v>319</v>
      </c>
      <c r="L125" s="13" t="s">
        <v>141</v>
      </c>
    </row>
    <row r="126" spans="1:14" ht="35.1" hidden="1" customHeight="1" x14ac:dyDescent="0.2">
      <c r="A126" s="61">
        <f t="shared" si="5"/>
        <v>111</v>
      </c>
      <c r="B126" s="42" t="s">
        <v>130</v>
      </c>
      <c r="C126" s="46">
        <v>5820358</v>
      </c>
      <c r="D126" s="57" t="s">
        <v>17</v>
      </c>
      <c r="E126" s="10" t="s">
        <v>132</v>
      </c>
      <c r="F126" s="10" t="s">
        <v>19</v>
      </c>
      <c r="G126" s="11" t="s">
        <v>99</v>
      </c>
      <c r="H126" s="12" t="s">
        <v>290</v>
      </c>
      <c r="I126" s="11" t="s">
        <v>316</v>
      </c>
      <c r="J126" s="48">
        <v>2547050</v>
      </c>
      <c r="K126" s="11" t="s">
        <v>319</v>
      </c>
      <c r="L126" s="13" t="s">
        <v>141</v>
      </c>
    </row>
    <row r="127" spans="1:14" ht="35.1" hidden="1" customHeight="1" x14ac:dyDescent="0.2">
      <c r="A127" s="61">
        <f>A126+1</f>
        <v>112</v>
      </c>
      <c r="B127" s="42" t="s">
        <v>320</v>
      </c>
      <c r="C127" s="46">
        <v>4648862</v>
      </c>
      <c r="D127" s="57" t="s">
        <v>17</v>
      </c>
      <c r="E127" s="10" t="s">
        <v>321</v>
      </c>
      <c r="F127" s="10" t="s">
        <v>19</v>
      </c>
      <c r="G127" s="11" t="s">
        <v>99</v>
      </c>
      <c r="H127" s="12" t="s">
        <v>290</v>
      </c>
      <c r="I127" s="11" t="s">
        <v>316</v>
      </c>
      <c r="J127" s="48">
        <v>2547050</v>
      </c>
      <c r="K127" s="11" t="s">
        <v>319</v>
      </c>
      <c r="L127" s="13" t="s">
        <v>141</v>
      </c>
    </row>
    <row r="128" spans="1:14" ht="35.1" hidden="1" customHeight="1" x14ac:dyDescent="0.2">
      <c r="A128" s="61">
        <f t="shared" si="5"/>
        <v>113</v>
      </c>
      <c r="B128" s="42" t="s">
        <v>203</v>
      </c>
      <c r="C128" s="57">
        <v>3795736</v>
      </c>
      <c r="D128" s="57" t="s">
        <v>17</v>
      </c>
      <c r="E128" s="10" t="s">
        <v>204</v>
      </c>
      <c r="F128" s="10" t="s">
        <v>19</v>
      </c>
      <c r="G128" s="11" t="s">
        <v>142</v>
      </c>
      <c r="H128" s="12" t="s">
        <v>322</v>
      </c>
      <c r="I128" s="11" t="s">
        <v>323</v>
      </c>
      <c r="J128" s="48">
        <v>463050</v>
      </c>
      <c r="K128" s="11" t="s">
        <v>324</v>
      </c>
      <c r="L128" s="13" t="s">
        <v>141</v>
      </c>
    </row>
    <row r="129" spans="1:12" ht="35.1" hidden="1" customHeight="1" x14ac:dyDescent="0.2">
      <c r="A129" s="61">
        <f t="shared" si="5"/>
        <v>114</v>
      </c>
      <c r="B129" s="42" t="s">
        <v>87</v>
      </c>
      <c r="C129" s="46">
        <v>4078545</v>
      </c>
      <c r="D129" s="57" t="s">
        <v>17</v>
      </c>
      <c r="E129" s="11" t="s">
        <v>88</v>
      </c>
      <c r="F129" s="10" t="s">
        <v>19</v>
      </c>
      <c r="G129" s="11" t="s">
        <v>142</v>
      </c>
      <c r="H129" s="12" t="s">
        <v>322</v>
      </c>
      <c r="I129" s="11" t="s">
        <v>323</v>
      </c>
      <c r="J129" s="48">
        <v>463050</v>
      </c>
      <c r="K129" s="11" t="s">
        <v>324</v>
      </c>
      <c r="L129" s="13" t="s">
        <v>141</v>
      </c>
    </row>
    <row r="130" spans="1:12" ht="35.1" hidden="1" customHeight="1" x14ac:dyDescent="0.2">
      <c r="A130" s="61">
        <f t="shared" si="5"/>
        <v>115</v>
      </c>
      <c r="B130" s="42" t="s">
        <v>325</v>
      </c>
      <c r="C130" s="46">
        <v>519681</v>
      </c>
      <c r="D130" s="57" t="s">
        <v>17</v>
      </c>
      <c r="E130" s="14" t="s">
        <v>326</v>
      </c>
      <c r="F130" s="10" t="s">
        <v>19</v>
      </c>
      <c r="G130" s="11" t="s">
        <v>99</v>
      </c>
      <c r="H130" s="12" t="s">
        <v>327</v>
      </c>
      <c r="I130" s="11" t="s">
        <v>328</v>
      </c>
      <c r="J130" s="48">
        <v>694650</v>
      </c>
      <c r="K130" s="11" t="s">
        <v>329</v>
      </c>
      <c r="L130" s="13" t="s">
        <v>141</v>
      </c>
    </row>
    <row r="131" spans="1:12" ht="56.25" hidden="1" customHeight="1" x14ac:dyDescent="0.2">
      <c r="A131" s="61">
        <f t="shared" si="5"/>
        <v>116</v>
      </c>
      <c r="B131" s="42" t="s">
        <v>83</v>
      </c>
      <c r="C131" s="57">
        <v>634428</v>
      </c>
      <c r="D131" s="57" t="s">
        <v>17</v>
      </c>
      <c r="E131" s="11" t="s">
        <v>84</v>
      </c>
      <c r="F131" s="10" t="s">
        <v>19</v>
      </c>
      <c r="G131" s="11" t="s">
        <v>97</v>
      </c>
      <c r="H131" s="12" t="s">
        <v>322</v>
      </c>
      <c r="I131" s="11" t="s">
        <v>330</v>
      </c>
      <c r="J131" s="48">
        <v>694650</v>
      </c>
      <c r="K131" s="11" t="s">
        <v>331</v>
      </c>
      <c r="L131" s="13" t="s">
        <v>141</v>
      </c>
    </row>
    <row r="132" spans="1:12" ht="63.75" hidden="1" customHeight="1" x14ac:dyDescent="0.2">
      <c r="A132" s="61">
        <f t="shared" si="5"/>
        <v>117</v>
      </c>
      <c r="B132" s="42" t="s">
        <v>127</v>
      </c>
      <c r="C132" s="46">
        <v>921545</v>
      </c>
      <c r="D132" s="57" t="s">
        <v>17</v>
      </c>
      <c r="E132" s="10" t="s">
        <v>128</v>
      </c>
      <c r="F132" s="10" t="s">
        <v>19</v>
      </c>
      <c r="G132" s="11" t="s">
        <v>97</v>
      </c>
      <c r="H132" s="12" t="s">
        <v>322</v>
      </c>
      <c r="I132" s="11" t="s">
        <v>330</v>
      </c>
      <c r="J132" s="48">
        <v>1157750</v>
      </c>
      <c r="K132" s="11" t="s">
        <v>331</v>
      </c>
      <c r="L132" s="13" t="s">
        <v>141</v>
      </c>
    </row>
    <row r="133" spans="1:12" ht="61.5" hidden="1" customHeight="1" x14ac:dyDescent="0.2">
      <c r="A133" s="61">
        <f>A132+1</f>
        <v>118</v>
      </c>
      <c r="B133" s="42" t="s">
        <v>23</v>
      </c>
      <c r="C133" s="57">
        <v>2440250</v>
      </c>
      <c r="D133" s="57" t="s">
        <v>17</v>
      </c>
      <c r="E133" s="10" t="s">
        <v>24</v>
      </c>
      <c r="F133" s="10" t="s">
        <v>19</v>
      </c>
      <c r="G133" s="11" t="s">
        <v>99</v>
      </c>
      <c r="H133" s="12" t="s">
        <v>327</v>
      </c>
      <c r="I133" s="11" t="s">
        <v>332</v>
      </c>
      <c r="J133" s="48">
        <v>486255</v>
      </c>
      <c r="K133" s="11" t="s">
        <v>333</v>
      </c>
      <c r="L133" s="13" t="s">
        <v>141</v>
      </c>
    </row>
    <row r="134" spans="1:12" ht="54.75" hidden="1" customHeight="1" x14ac:dyDescent="0.2">
      <c r="A134" s="61">
        <f t="shared" si="5"/>
        <v>119</v>
      </c>
      <c r="B134" s="42" t="s">
        <v>67</v>
      </c>
      <c r="C134" s="46">
        <v>657643</v>
      </c>
      <c r="D134" s="57" t="s">
        <v>17</v>
      </c>
      <c r="E134" s="19" t="s">
        <v>334</v>
      </c>
      <c r="F134" s="10" t="s">
        <v>19</v>
      </c>
      <c r="G134" s="11" t="s">
        <v>99</v>
      </c>
      <c r="H134" s="12" t="s">
        <v>335</v>
      </c>
      <c r="I134" s="11" t="s">
        <v>336</v>
      </c>
      <c r="J134" s="48">
        <v>1157750</v>
      </c>
      <c r="K134" s="11" t="s">
        <v>337</v>
      </c>
      <c r="L134" s="13" t="s">
        <v>141</v>
      </c>
    </row>
    <row r="135" spans="1:12" ht="35.1" hidden="1" customHeight="1" x14ac:dyDescent="0.2">
      <c r="A135" s="61">
        <f t="shared" si="5"/>
        <v>120</v>
      </c>
      <c r="B135" s="42" t="s">
        <v>71</v>
      </c>
      <c r="C135" s="57">
        <v>988300</v>
      </c>
      <c r="D135" s="57" t="s">
        <v>17</v>
      </c>
      <c r="E135" s="14" t="s">
        <v>65</v>
      </c>
      <c r="F135" s="10" t="s">
        <v>19</v>
      </c>
      <c r="G135" s="11" t="s">
        <v>99</v>
      </c>
      <c r="H135" s="12" t="s">
        <v>335</v>
      </c>
      <c r="I135" s="11" t="s">
        <v>336</v>
      </c>
      <c r="J135" s="48">
        <v>1157750</v>
      </c>
      <c r="K135" s="11" t="s">
        <v>337</v>
      </c>
      <c r="L135" s="13" t="s">
        <v>141</v>
      </c>
    </row>
    <row r="136" spans="1:12" ht="35.1" hidden="1" customHeight="1" x14ac:dyDescent="0.2">
      <c r="A136" s="61">
        <f t="shared" si="5"/>
        <v>121</v>
      </c>
      <c r="B136" s="42" t="s">
        <v>34</v>
      </c>
      <c r="C136" s="46">
        <v>660887</v>
      </c>
      <c r="D136" s="57" t="s">
        <v>17</v>
      </c>
      <c r="E136" s="10" t="s">
        <v>35</v>
      </c>
      <c r="F136" s="10" t="s">
        <v>19</v>
      </c>
      <c r="G136" s="11" t="s">
        <v>338</v>
      </c>
      <c r="H136" s="12" t="s">
        <v>339</v>
      </c>
      <c r="I136" s="11" t="s">
        <v>171</v>
      </c>
      <c r="J136" s="48">
        <v>2031050</v>
      </c>
      <c r="K136" s="11" t="s">
        <v>340</v>
      </c>
      <c r="L136" s="13" t="s">
        <v>141</v>
      </c>
    </row>
    <row r="137" spans="1:12" ht="35.1" hidden="1" customHeight="1" x14ac:dyDescent="0.2">
      <c r="A137" s="61">
        <f t="shared" si="5"/>
        <v>122</v>
      </c>
      <c r="B137" s="42" t="s">
        <v>51</v>
      </c>
      <c r="C137" s="46">
        <v>2016523</v>
      </c>
      <c r="D137" s="57" t="s">
        <v>17</v>
      </c>
      <c r="E137" s="14" t="s">
        <v>52</v>
      </c>
      <c r="F137" s="10" t="s">
        <v>19</v>
      </c>
      <c r="G137" s="11" t="s">
        <v>338</v>
      </c>
      <c r="H137" s="12" t="s">
        <v>339</v>
      </c>
      <c r="I137" s="11" t="s">
        <v>171</v>
      </c>
      <c r="J137" s="48">
        <v>2031050</v>
      </c>
      <c r="K137" s="11" t="s">
        <v>340</v>
      </c>
      <c r="L137" s="13" t="s">
        <v>141</v>
      </c>
    </row>
    <row r="138" spans="1:12" ht="35.1" hidden="1" customHeight="1" x14ac:dyDescent="0.2">
      <c r="A138" s="61">
        <f t="shared" si="5"/>
        <v>123</v>
      </c>
      <c r="B138" s="42" t="s">
        <v>16</v>
      </c>
      <c r="C138" s="46">
        <v>1031871</v>
      </c>
      <c r="D138" s="57" t="s">
        <v>17</v>
      </c>
      <c r="E138" s="23" t="s">
        <v>52</v>
      </c>
      <c r="F138" s="10" t="s">
        <v>19</v>
      </c>
      <c r="G138" s="11" t="s">
        <v>338</v>
      </c>
      <c r="H138" s="12" t="s">
        <v>339</v>
      </c>
      <c r="I138" s="11" t="s">
        <v>171</v>
      </c>
      <c r="J138" s="48">
        <v>2031050</v>
      </c>
      <c r="K138" s="11" t="s">
        <v>340</v>
      </c>
      <c r="L138" s="13" t="s">
        <v>141</v>
      </c>
    </row>
    <row r="139" spans="1:12" ht="35.1" hidden="1" customHeight="1" x14ac:dyDescent="0.2">
      <c r="A139" s="124" t="s">
        <v>6</v>
      </c>
      <c r="B139" s="125"/>
      <c r="C139" s="125"/>
      <c r="D139" s="125"/>
      <c r="E139" s="125"/>
      <c r="F139" s="125"/>
      <c r="G139" s="125"/>
      <c r="H139" s="125"/>
      <c r="I139" s="126"/>
      <c r="J139" s="47">
        <f>SUM(J117:J138)</f>
        <v>191561350</v>
      </c>
      <c r="K139" s="6"/>
      <c r="L139" s="6"/>
    </row>
    <row r="140" spans="1:12" ht="35.1" hidden="1" customHeight="1" x14ac:dyDescent="0.2">
      <c r="A140" s="124" t="s">
        <v>6</v>
      </c>
      <c r="B140" s="125"/>
      <c r="C140" s="125"/>
      <c r="D140" s="125"/>
      <c r="E140" s="125"/>
      <c r="F140" s="125"/>
      <c r="G140" s="125"/>
      <c r="H140" s="125"/>
      <c r="I140" s="126"/>
      <c r="J140" s="47">
        <f>+J139</f>
        <v>191561350</v>
      </c>
      <c r="K140" s="6"/>
      <c r="L140" s="6"/>
    </row>
    <row r="141" spans="1:12" ht="35.1" hidden="1" customHeight="1" x14ac:dyDescent="0.2">
      <c r="A141" s="61">
        <v>124</v>
      </c>
      <c r="B141" s="42" t="s">
        <v>112</v>
      </c>
      <c r="C141" s="57">
        <v>4075817</v>
      </c>
      <c r="D141" s="57" t="s">
        <v>17</v>
      </c>
      <c r="E141" s="19" t="s">
        <v>111</v>
      </c>
      <c r="F141" s="10" t="s">
        <v>19</v>
      </c>
      <c r="G141" s="28" t="s">
        <v>195</v>
      </c>
      <c r="H141" s="12" t="s">
        <v>341</v>
      </c>
      <c r="I141" s="11" t="s">
        <v>342</v>
      </c>
      <c r="J141" s="48">
        <v>142150</v>
      </c>
      <c r="K141" s="11" t="s">
        <v>343</v>
      </c>
      <c r="L141" s="13" t="s">
        <v>141</v>
      </c>
    </row>
    <row r="142" spans="1:12" ht="37.5" hidden="1" customHeight="1" x14ac:dyDescent="0.2">
      <c r="A142" s="61">
        <f>A141+1</f>
        <v>125</v>
      </c>
      <c r="B142" s="42" t="s">
        <v>109</v>
      </c>
      <c r="C142" s="46">
        <v>4618995</v>
      </c>
      <c r="D142" s="57" t="s">
        <v>17</v>
      </c>
      <c r="E142" s="10" t="s">
        <v>111</v>
      </c>
      <c r="F142" s="10" t="s">
        <v>19</v>
      </c>
      <c r="G142" s="11" t="s">
        <v>99</v>
      </c>
      <c r="H142" s="12" t="s">
        <v>344</v>
      </c>
      <c r="I142" s="11" t="s">
        <v>345</v>
      </c>
      <c r="J142" s="56">
        <v>2547050</v>
      </c>
      <c r="K142" s="29" t="s">
        <v>346</v>
      </c>
      <c r="L142" s="13" t="s">
        <v>141</v>
      </c>
    </row>
    <row r="143" spans="1:12" ht="35.1" hidden="1" customHeight="1" x14ac:dyDescent="0.2">
      <c r="A143" s="61">
        <f t="shared" ref="A143:A174" si="6">A142+1</f>
        <v>126</v>
      </c>
      <c r="B143" s="42" t="s">
        <v>348</v>
      </c>
      <c r="C143" s="57">
        <v>1493777</v>
      </c>
      <c r="D143" s="57" t="s">
        <v>17</v>
      </c>
      <c r="E143" s="34" t="s">
        <v>347</v>
      </c>
      <c r="F143" s="10" t="s">
        <v>19</v>
      </c>
      <c r="G143" s="11" t="s">
        <v>142</v>
      </c>
      <c r="H143" s="12" t="s">
        <v>352</v>
      </c>
      <c r="I143" s="11" t="s">
        <v>349</v>
      </c>
      <c r="J143" s="56">
        <v>463050</v>
      </c>
      <c r="K143" s="29" t="s">
        <v>350</v>
      </c>
      <c r="L143" s="13" t="s">
        <v>141</v>
      </c>
    </row>
    <row r="144" spans="1:12" ht="35.1" hidden="1" customHeight="1" x14ac:dyDescent="0.2">
      <c r="A144" s="61">
        <f t="shared" si="6"/>
        <v>127</v>
      </c>
      <c r="B144" s="42" t="s">
        <v>351</v>
      </c>
      <c r="C144" s="57">
        <v>4798050</v>
      </c>
      <c r="D144" s="57" t="s">
        <v>17</v>
      </c>
      <c r="E144" s="11" t="s">
        <v>326</v>
      </c>
      <c r="F144" s="10" t="s">
        <v>19</v>
      </c>
      <c r="G144" s="11" t="s">
        <v>142</v>
      </c>
      <c r="H144" s="12" t="s">
        <v>352</v>
      </c>
      <c r="I144" s="11" t="s">
        <v>349</v>
      </c>
      <c r="J144" s="56">
        <v>463050</v>
      </c>
      <c r="K144" s="29" t="s">
        <v>350</v>
      </c>
      <c r="L144" s="13" t="s">
        <v>141</v>
      </c>
    </row>
    <row r="145" spans="1:12" ht="35.1" hidden="1" customHeight="1" x14ac:dyDescent="0.2">
      <c r="A145" s="61">
        <f t="shared" si="6"/>
        <v>128</v>
      </c>
      <c r="B145" s="42" t="s">
        <v>106</v>
      </c>
      <c r="C145" s="46">
        <v>4513378</v>
      </c>
      <c r="D145" s="57" t="s">
        <v>17</v>
      </c>
      <c r="E145" s="19" t="s">
        <v>37</v>
      </c>
      <c r="F145" s="10" t="s">
        <v>19</v>
      </c>
      <c r="G145" s="11" t="s">
        <v>96</v>
      </c>
      <c r="H145" s="12" t="s">
        <v>344</v>
      </c>
      <c r="I145" s="11" t="s">
        <v>221</v>
      </c>
      <c r="J145" s="56">
        <v>2010800</v>
      </c>
      <c r="K145" s="29" t="s">
        <v>353</v>
      </c>
      <c r="L145" s="13" t="s">
        <v>141</v>
      </c>
    </row>
    <row r="146" spans="1:12" ht="51" hidden="1" customHeight="1" x14ac:dyDescent="0.2">
      <c r="A146" s="61">
        <f t="shared" si="6"/>
        <v>129</v>
      </c>
      <c r="B146" s="42" t="s">
        <v>67</v>
      </c>
      <c r="C146" s="46">
        <v>657643</v>
      </c>
      <c r="D146" s="57" t="s">
        <v>17</v>
      </c>
      <c r="E146" s="19" t="s">
        <v>68</v>
      </c>
      <c r="F146" s="10" t="s">
        <v>19</v>
      </c>
      <c r="G146" s="11" t="s">
        <v>354</v>
      </c>
      <c r="H146" s="12" t="s">
        <v>355</v>
      </c>
      <c r="I146" s="11" t="s">
        <v>356</v>
      </c>
      <c r="J146" s="56">
        <v>463050</v>
      </c>
      <c r="K146" s="29" t="s">
        <v>357</v>
      </c>
      <c r="L146" s="13" t="s">
        <v>141</v>
      </c>
    </row>
    <row r="147" spans="1:12" ht="54" hidden="1" customHeight="1" x14ac:dyDescent="0.2">
      <c r="A147" s="61">
        <f t="shared" si="6"/>
        <v>130</v>
      </c>
      <c r="B147" s="41" t="s">
        <v>66</v>
      </c>
      <c r="C147" s="57">
        <v>1771125</v>
      </c>
      <c r="D147" s="57" t="s">
        <v>17</v>
      </c>
      <c r="E147" s="14" t="s">
        <v>65</v>
      </c>
      <c r="F147" s="10" t="s">
        <v>19</v>
      </c>
      <c r="G147" s="11" t="s">
        <v>354</v>
      </c>
      <c r="H147" s="12" t="s">
        <v>355</v>
      </c>
      <c r="I147" s="11" t="s">
        <v>356</v>
      </c>
      <c r="J147" s="56">
        <v>463050</v>
      </c>
      <c r="K147" s="29" t="s">
        <v>357</v>
      </c>
      <c r="L147" s="13" t="s">
        <v>141</v>
      </c>
    </row>
    <row r="148" spans="1:12" ht="52.5" hidden="1" customHeight="1" x14ac:dyDescent="0.2">
      <c r="A148" s="61">
        <f t="shared" si="6"/>
        <v>131</v>
      </c>
      <c r="B148" s="43" t="s">
        <v>358</v>
      </c>
      <c r="C148" s="57">
        <v>729845</v>
      </c>
      <c r="D148" s="57" t="s">
        <v>17</v>
      </c>
      <c r="E148" s="10" t="s">
        <v>359</v>
      </c>
      <c r="F148" s="10" t="s">
        <v>19</v>
      </c>
      <c r="G148" s="11" t="s">
        <v>99</v>
      </c>
      <c r="H148" s="12" t="s">
        <v>360</v>
      </c>
      <c r="I148" s="11" t="s">
        <v>361</v>
      </c>
      <c r="J148" s="56">
        <v>1620850</v>
      </c>
      <c r="K148" s="29" t="s">
        <v>362</v>
      </c>
      <c r="L148" s="13" t="s">
        <v>141</v>
      </c>
    </row>
    <row r="149" spans="1:12" ht="57" hidden="1" customHeight="1" x14ac:dyDescent="0.2">
      <c r="A149" s="61">
        <f t="shared" si="6"/>
        <v>132</v>
      </c>
      <c r="B149" s="42" t="s">
        <v>363</v>
      </c>
      <c r="C149" s="46">
        <v>3793377</v>
      </c>
      <c r="D149" s="57" t="s">
        <v>17</v>
      </c>
      <c r="E149" s="10" t="s">
        <v>326</v>
      </c>
      <c r="F149" s="10" t="s">
        <v>19</v>
      </c>
      <c r="G149" s="11" t="s">
        <v>99</v>
      </c>
      <c r="H149" s="12" t="s">
        <v>360</v>
      </c>
      <c r="I149" s="11" t="s">
        <v>361</v>
      </c>
      <c r="J149" s="56">
        <v>1134595</v>
      </c>
      <c r="K149" s="29" t="s">
        <v>362</v>
      </c>
      <c r="L149" s="13" t="s">
        <v>141</v>
      </c>
    </row>
    <row r="150" spans="1:12" ht="56.25" hidden="1" customHeight="1" x14ac:dyDescent="0.2">
      <c r="A150" s="61">
        <f t="shared" si="6"/>
        <v>133</v>
      </c>
      <c r="B150" s="42" t="s">
        <v>122</v>
      </c>
      <c r="C150" s="46">
        <v>385473</v>
      </c>
      <c r="D150" s="57" t="s">
        <v>17</v>
      </c>
      <c r="E150" s="10" t="s">
        <v>105</v>
      </c>
      <c r="F150" s="10" t="s">
        <v>19</v>
      </c>
      <c r="G150" s="11" t="s">
        <v>153</v>
      </c>
      <c r="H150" s="12" t="s">
        <v>290</v>
      </c>
      <c r="I150" s="11" t="s">
        <v>364</v>
      </c>
      <c r="J150" s="56">
        <v>2010800</v>
      </c>
      <c r="K150" s="29" t="s">
        <v>365</v>
      </c>
      <c r="L150" s="13" t="s">
        <v>141</v>
      </c>
    </row>
    <row r="151" spans="1:12" ht="54" hidden="1" customHeight="1" x14ac:dyDescent="0.2">
      <c r="A151" s="61">
        <f t="shared" si="6"/>
        <v>134</v>
      </c>
      <c r="B151" s="42" t="s">
        <v>366</v>
      </c>
      <c r="C151" s="46">
        <v>704844</v>
      </c>
      <c r="D151" s="57" t="s">
        <v>17</v>
      </c>
      <c r="E151" s="34" t="s">
        <v>367</v>
      </c>
      <c r="F151" s="10" t="s">
        <v>19</v>
      </c>
      <c r="G151" s="11" t="s">
        <v>153</v>
      </c>
      <c r="H151" s="12" t="s">
        <v>290</v>
      </c>
      <c r="I151" s="11" t="s">
        <v>364</v>
      </c>
      <c r="J151" s="56">
        <v>2010800</v>
      </c>
      <c r="K151" s="29" t="s">
        <v>365</v>
      </c>
      <c r="L151" s="13" t="s">
        <v>141</v>
      </c>
    </row>
    <row r="152" spans="1:12" ht="68.25" hidden="1" customHeight="1" x14ac:dyDescent="0.2">
      <c r="A152" s="61">
        <f>A151+1</f>
        <v>135</v>
      </c>
      <c r="B152" s="42" t="s">
        <v>124</v>
      </c>
      <c r="C152" s="46">
        <v>446723</v>
      </c>
      <c r="D152" s="57" t="s">
        <v>17</v>
      </c>
      <c r="E152" s="10" t="s">
        <v>125</v>
      </c>
      <c r="F152" s="10" t="s">
        <v>19</v>
      </c>
      <c r="G152" s="28" t="s">
        <v>195</v>
      </c>
      <c r="H152" s="12" t="s">
        <v>368</v>
      </c>
      <c r="I152" s="11" t="s">
        <v>369</v>
      </c>
      <c r="J152" s="56">
        <v>142150</v>
      </c>
      <c r="K152" s="29" t="s">
        <v>372</v>
      </c>
      <c r="L152" s="13" t="s">
        <v>141</v>
      </c>
    </row>
    <row r="153" spans="1:12" ht="63.75" hidden="1" customHeight="1" x14ac:dyDescent="0.2">
      <c r="A153" s="61">
        <f t="shared" si="6"/>
        <v>136</v>
      </c>
      <c r="B153" s="42" t="s">
        <v>370</v>
      </c>
      <c r="C153" s="46">
        <v>3447364</v>
      </c>
      <c r="D153" s="57" t="s">
        <v>17</v>
      </c>
      <c r="E153" s="10" t="s">
        <v>371</v>
      </c>
      <c r="F153" s="10" t="s">
        <v>19</v>
      </c>
      <c r="G153" s="28" t="s">
        <v>195</v>
      </c>
      <c r="H153" s="12" t="s">
        <v>368</v>
      </c>
      <c r="I153" s="11" t="s">
        <v>369</v>
      </c>
      <c r="J153" s="56">
        <v>142150</v>
      </c>
      <c r="K153" s="29" t="s">
        <v>372</v>
      </c>
      <c r="L153" s="13" t="s">
        <v>141</v>
      </c>
    </row>
    <row r="154" spans="1:12" ht="64.5" hidden="1" customHeight="1" x14ac:dyDescent="0.2">
      <c r="A154" s="61">
        <f t="shared" si="6"/>
        <v>137</v>
      </c>
      <c r="B154" s="41" t="s">
        <v>64</v>
      </c>
      <c r="C154" s="57">
        <v>2310774</v>
      </c>
      <c r="D154" s="57" t="s">
        <v>17</v>
      </c>
      <c r="E154" s="14" t="s">
        <v>65</v>
      </c>
      <c r="F154" s="10" t="s">
        <v>19</v>
      </c>
      <c r="G154" s="11" t="s">
        <v>100</v>
      </c>
      <c r="H154" s="12" t="s">
        <v>368</v>
      </c>
      <c r="I154" s="11" t="s">
        <v>369</v>
      </c>
      <c r="J154" s="56">
        <v>142150</v>
      </c>
      <c r="K154" s="29" t="s">
        <v>372</v>
      </c>
      <c r="L154" s="13" t="s">
        <v>141</v>
      </c>
    </row>
    <row r="155" spans="1:12" ht="48.75" hidden="1" customHeight="1" x14ac:dyDescent="0.2">
      <c r="A155" s="61">
        <f t="shared" si="6"/>
        <v>138</v>
      </c>
      <c r="B155" s="42" t="s">
        <v>38</v>
      </c>
      <c r="C155" s="57">
        <v>2027914</v>
      </c>
      <c r="D155" s="57" t="s">
        <v>17</v>
      </c>
      <c r="E155" s="19" t="s">
        <v>37</v>
      </c>
      <c r="F155" s="10" t="s">
        <v>19</v>
      </c>
      <c r="G155" s="11" t="s">
        <v>153</v>
      </c>
      <c r="H155" s="12" t="s">
        <v>344</v>
      </c>
      <c r="I155" s="11" t="s">
        <v>373</v>
      </c>
      <c r="J155" s="56">
        <v>2010800</v>
      </c>
      <c r="K155" s="29" t="s">
        <v>374</v>
      </c>
      <c r="L155" s="13" t="s">
        <v>141</v>
      </c>
    </row>
    <row r="156" spans="1:12" ht="35.1" hidden="1" customHeight="1" x14ac:dyDescent="0.2">
      <c r="A156" s="61">
        <f t="shared" si="6"/>
        <v>139</v>
      </c>
      <c r="B156" s="41" t="s">
        <v>79</v>
      </c>
      <c r="C156" s="57">
        <v>1057995</v>
      </c>
      <c r="D156" s="57" t="s">
        <v>17</v>
      </c>
      <c r="E156" s="14" t="s">
        <v>80</v>
      </c>
      <c r="F156" s="10" t="s">
        <v>19</v>
      </c>
      <c r="G156" s="11" t="s">
        <v>99</v>
      </c>
      <c r="H156" s="12" t="s">
        <v>360</v>
      </c>
      <c r="I156" s="11" t="s">
        <v>375</v>
      </c>
      <c r="J156" s="56">
        <v>1620850</v>
      </c>
      <c r="K156" s="29" t="s">
        <v>376</v>
      </c>
      <c r="L156" s="13" t="s">
        <v>141</v>
      </c>
    </row>
    <row r="157" spans="1:12" ht="35.1" hidden="1" customHeight="1" x14ac:dyDescent="0.2">
      <c r="A157" s="61">
        <f t="shared" si="6"/>
        <v>140</v>
      </c>
      <c r="B157" s="42" t="s">
        <v>27</v>
      </c>
      <c r="C157" s="46">
        <v>4165103</v>
      </c>
      <c r="D157" s="57" t="s">
        <v>17</v>
      </c>
      <c r="E157" s="10" t="s">
        <v>24</v>
      </c>
      <c r="F157" s="10" t="s">
        <v>19</v>
      </c>
      <c r="G157" s="11" t="s">
        <v>377</v>
      </c>
      <c r="H157" s="12" t="s">
        <v>378</v>
      </c>
      <c r="I157" s="11" t="s">
        <v>379</v>
      </c>
      <c r="J157" s="56">
        <v>540225</v>
      </c>
      <c r="K157" s="29" t="s">
        <v>380</v>
      </c>
      <c r="L157" s="13" t="s">
        <v>141</v>
      </c>
    </row>
    <row r="158" spans="1:12" ht="35.1" hidden="1" customHeight="1" x14ac:dyDescent="0.2">
      <c r="A158" s="61"/>
      <c r="B158" s="42"/>
      <c r="C158" s="46"/>
      <c r="D158" s="57"/>
      <c r="E158" s="10"/>
      <c r="F158" s="10"/>
      <c r="G158" s="11"/>
      <c r="H158" s="12"/>
      <c r="I158" s="63" t="s">
        <v>6</v>
      </c>
      <c r="J158" s="64">
        <f>SUM(J140:J157)</f>
        <v>209488920</v>
      </c>
      <c r="K158" s="29"/>
      <c r="L158" s="13"/>
    </row>
    <row r="159" spans="1:12" ht="35.1" hidden="1" customHeight="1" x14ac:dyDescent="0.2">
      <c r="A159" s="61"/>
      <c r="B159" s="42"/>
      <c r="C159" s="46"/>
      <c r="D159" s="57"/>
      <c r="E159" s="10"/>
      <c r="F159" s="10"/>
      <c r="G159" s="11"/>
      <c r="H159" s="12"/>
      <c r="I159" s="63" t="s">
        <v>6</v>
      </c>
      <c r="J159" s="64">
        <f>J158</f>
        <v>209488920</v>
      </c>
      <c r="K159" s="29"/>
      <c r="L159" s="13"/>
    </row>
    <row r="160" spans="1:12" ht="35.1" hidden="1" customHeight="1" x14ac:dyDescent="0.2">
      <c r="A160" s="61">
        <f>A157+1</f>
        <v>141</v>
      </c>
      <c r="B160" s="41" t="s">
        <v>64</v>
      </c>
      <c r="C160" s="57">
        <v>2310774</v>
      </c>
      <c r="D160" s="57" t="s">
        <v>17</v>
      </c>
      <c r="E160" s="14" t="s">
        <v>65</v>
      </c>
      <c r="F160" s="10" t="s">
        <v>19</v>
      </c>
      <c r="G160" s="11" t="s">
        <v>414</v>
      </c>
      <c r="H160" s="12" t="s">
        <v>415</v>
      </c>
      <c r="I160" s="11" t="s">
        <v>416</v>
      </c>
      <c r="J160" s="56">
        <v>560550</v>
      </c>
      <c r="K160" s="29" t="s">
        <v>417</v>
      </c>
      <c r="L160" s="13" t="s">
        <v>141</v>
      </c>
    </row>
    <row r="161" spans="1:13" ht="35.1" hidden="1" customHeight="1" x14ac:dyDescent="0.2">
      <c r="A161" s="61">
        <f t="shared" si="6"/>
        <v>142</v>
      </c>
      <c r="B161" s="42" t="s">
        <v>71</v>
      </c>
      <c r="C161" s="57">
        <v>988300</v>
      </c>
      <c r="D161" s="57" t="s">
        <v>17</v>
      </c>
      <c r="E161" s="14" t="s">
        <v>65</v>
      </c>
      <c r="F161" s="10" t="s">
        <v>19</v>
      </c>
      <c r="G161" s="11" t="s">
        <v>414</v>
      </c>
      <c r="H161" s="12" t="s">
        <v>415</v>
      </c>
      <c r="I161" s="11" t="s">
        <v>416</v>
      </c>
      <c r="J161" s="56">
        <v>560550</v>
      </c>
      <c r="K161" s="29" t="s">
        <v>417</v>
      </c>
      <c r="L161" s="13" t="s">
        <v>141</v>
      </c>
    </row>
    <row r="162" spans="1:13" ht="45" hidden="1" customHeight="1" x14ac:dyDescent="0.2">
      <c r="A162" s="61">
        <f t="shared" si="6"/>
        <v>143</v>
      </c>
      <c r="B162" s="44" t="s">
        <v>118</v>
      </c>
      <c r="C162" s="46">
        <v>3668660</v>
      </c>
      <c r="D162" s="57" t="s">
        <v>17</v>
      </c>
      <c r="E162" s="10" t="s">
        <v>119</v>
      </c>
      <c r="F162" s="10" t="s">
        <v>19</v>
      </c>
      <c r="G162" s="11" t="s">
        <v>354</v>
      </c>
      <c r="H162" s="12" t="s">
        <v>406</v>
      </c>
      <c r="I162" s="11" t="s">
        <v>407</v>
      </c>
      <c r="J162" s="56">
        <v>771750</v>
      </c>
      <c r="K162" s="29" t="s">
        <v>408</v>
      </c>
      <c r="L162" s="13" t="s">
        <v>141</v>
      </c>
    </row>
    <row r="163" spans="1:13" ht="35.1" hidden="1" customHeight="1" x14ac:dyDescent="0.2">
      <c r="A163" s="61">
        <f>A162+1</f>
        <v>144</v>
      </c>
      <c r="B163" s="42" t="s">
        <v>370</v>
      </c>
      <c r="C163" s="46">
        <v>3447364</v>
      </c>
      <c r="D163" s="57" t="s">
        <v>17</v>
      </c>
      <c r="E163" s="10" t="s">
        <v>371</v>
      </c>
      <c r="F163" s="10" t="s">
        <v>19</v>
      </c>
      <c r="G163" s="11" t="s">
        <v>354</v>
      </c>
      <c r="H163" s="12" t="s">
        <v>406</v>
      </c>
      <c r="I163" s="11" t="s">
        <v>407</v>
      </c>
      <c r="J163" s="56">
        <v>771750</v>
      </c>
      <c r="K163" s="29" t="s">
        <v>408</v>
      </c>
      <c r="L163" s="13" t="s">
        <v>141</v>
      </c>
    </row>
    <row r="164" spans="1:13" ht="43.5" hidden="1" customHeight="1" x14ac:dyDescent="0.2">
      <c r="A164" s="61">
        <f t="shared" si="6"/>
        <v>145</v>
      </c>
      <c r="B164" s="42" t="s">
        <v>409</v>
      </c>
      <c r="C164" s="46">
        <v>2357262</v>
      </c>
      <c r="D164" s="57" t="s">
        <v>17</v>
      </c>
      <c r="E164" s="10" t="s">
        <v>410</v>
      </c>
      <c r="F164" s="10" t="s">
        <v>19</v>
      </c>
      <c r="G164" s="11" t="s">
        <v>354</v>
      </c>
      <c r="H164" s="12" t="s">
        <v>406</v>
      </c>
      <c r="I164" s="11" t="s">
        <v>407</v>
      </c>
      <c r="J164" s="56">
        <v>771750</v>
      </c>
      <c r="K164" s="29" t="s">
        <v>408</v>
      </c>
      <c r="L164" s="13" t="s">
        <v>141</v>
      </c>
    </row>
    <row r="165" spans="1:13" ht="35.1" hidden="1" customHeight="1" x14ac:dyDescent="0.2">
      <c r="A165" s="61">
        <f t="shared" si="6"/>
        <v>146</v>
      </c>
      <c r="B165" s="42" t="s">
        <v>25</v>
      </c>
      <c r="C165" s="46">
        <v>1084729</v>
      </c>
      <c r="D165" s="57" t="s">
        <v>17</v>
      </c>
      <c r="E165" s="10" t="s">
        <v>26</v>
      </c>
      <c r="F165" s="10" t="s">
        <v>19</v>
      </c>
      <c r="G165" s="11" t="s">
        <v>99</v>
      </c>
      <c r="H165" s="12" t="s">
        <v>360</v>
      </c>
      <c r="I165" s="11" t="s">
        <v>411</v>
      </c>
      <c r="J165" s="56">
        <v>1620850</v>
      </c>
      <c r="K165" s="29" t="s">
        <v>412</v>
      </c>
      <c r="L165" s="13" t="s">
        <v>141</v>
      </c>
    </row>
    <row r="166" spans="1:13" ht="35.1" hidden="1" customHeight="1" x14ac:dyDescent="0.2">
      <c r="A166" s="61">
        <f t="shared" si="6"/>
        <v>147</v>
      </c>
      <c r="B166" s="42" t="s">
        <v>27</v>
      </c>
      <c r="C166" s="46">
        <v>4165103</v>
      </c>
      <c r="D166" s="57" t="s">
        <v>17</v>
      </c>
      <c r="E166" s="10" t="s">
        <v>24</v>
      </c>
      <c r="F166" s="10" t="s">
        <v>19</v>
      </c>
      <c r="G166" s="11" t="s">
        <v>377</v>
      </c>
      <c r="H166" s="12" t="s">
        <v>352</v>
      </c>
      <c r="I166" s="11" t="s">
        <v>379</v>
      </c>
      <c r="J166" s="56">
        <v>324135</v>
      </c>
      <c r="K166" s="29" t="s">
        <v>413</v>
      </c>
      <c r="L166" s="13" t="s">
        <v>141</v>
      </c>
    </row>
    <row r="167" spans="1:13" ht="45" hidden="1" customHeight="1" x14ac:dyDescent="0.2">
      <c r="A167" s="61">
        <f t="shared" si="6"/>
        <v>148</v>
      </c>
      <c r="B167" s="41" t="s">
        <v>64</v>
      </c>
      <c r="C167" s="57">
        <v>2310774</v>
      </c>
      <c r="D167" s="57" t="s">
        <v>17</v>
      </c>
      <c r="E167" s="14" t="s">
        <v>65</v>
      </c>
      <c r="F167" s="10" t="s">
        <v>19</v>
      </c>
      <c r="G167" s="11" t="s">
        <v>97</v>
      </c>
      <c r="H167" s="12" t="s">
        <v>339</v>
      </c>
      <c r="I167" s="11" t="s">
        <v>418</v>
      </c>
      <c r="J167" s="56">
        <v>694650</v>
      </c>
      <c r="K167" s="29" t="s">
        <v>419</v>
      </c>
      <c r="L167" s="13" t="s">
        <v>141</v>
      </c>
    </row>
    <row r="168" spans="1:13" ht="43.5" hidden="1" customHeight="1" x14ac:dyDescent="0.2">
      <c r="A168" s="61">
        <f t="shared" si="6"/>
        <v>149</v>
      </c>
      <c r="B168" s="42" t="s">
        <v>420</v>
      </c>
      <c r="C168" s="46">
        <v>3969569</v>
      </c>
      <c r="D168" s="57" t="s">
        <v>17</v>
      </c>
      <c r="E168" s="10" t="s">
        <v>239</v>
      </c>
      <c r="F168" s="10" t="s">
        <v>19</v>
      </c>
      <c r="G168" s="11" t="s">
        <v>97</v>
      </c>
      <c r="H168" s="12" t="s">
        <v>339</v>
      </c>
      <c r="I168" s="11" t="s">
        <v>418</v>
      </c>
      <c r="J168" s="56">
        <v>694650</v>
      </c>
      <c r="K168" s="29" t="s">
        <v>419</v>
      </c>
      <c r="L168" s="13" t="s">
        <v>141</v>
      </c>
    </row>
    <row r="169" spans="1:13" ht="53.25" hidden="1" customHeight="1" x14ac:dyDescent="0.2">
      <c r="A169" s="61">
        <f t="shared" si="6"/>
        <v>150</v>
      </c>
      <c r="B169" s="42" t="s">
        <v>77</v>
      </c>
      <c r="C169" s="57">
        <v>1058659</v>
      </c>
      <c r="D169" s="57" t="s">
        <v>17</v>
      </c>
      <c r="E169" s="11" t="s">
        <v>78</v>
      </c>
      <c r="F169" s="10" t="s">
        <v>19</v>
      </c>
      <c r="G169" s="11" t="s">
        <v>377</v>
      </c>
      <c r="H169" s="12" t="s">
        <v>381</v>
      </c>
      <c r="I169" s="11" t="s">
        <v>382</v>
      </c>
      <c r="J169" s="56">
        <v>463050</v>
      </c>
      <c r="K169" s="29" t="s">
        <v>383</v>
      </c>
      <c r="L169" s="13" t="s">
        <v>141</v>
      </c>
    </row>
    <row r="170" spans="1:13" ht="53.25" hidden="1" customHeight="1" x14ac:dyDescent="0.2">
      <c r="A170" s="61">
        <f>A169+1</f>
        <v>151</v>
      </c>
      <c r="B170" s="42" t="s">
        <v>384</v>
      </c>
      <c r="C170" s="46">
        <v>3361267</v>
      </c>
      <c r="D170" s="57" t="s">
        <v>17</v>
      </c>
      <c r="E170" s="10" t="s">
        <v>326</v>
      </c>
      <c r="F170" s="10" t="s">
        <v>19</v>
      </c>
      <c r="G170" s="11" t="s">
        <v>377</v>
      </c>
      <c r="H170" s="12" t="s">
        <v>381</v>
      </c>
      <c r="I170" s="11" t="s">
        <v>382</v>
      </c>
      <c r="J170" s="56">
        <v>463050</v>
      </c>
      <c r="K170" s="29" t="s">
        <v>383</v>
      </c>
      <c r="L170" s="13" t="s">
        <v>141</v>
      </c>
    </row>
    <row r="171" spans="1:13" ht="53.25" hidden="1" customHeight="1" x14ac:dyDescent="0.2">
      <c r="A171" s="61">
        <f t="shared" si="6"/>
        <v>152</v>
      </c>
      <c r="B171" s="42" t="s">
        <v>42</v>
      </c>
      <c r="C171" s="46">
        <v>2194084</v>
      </c>
      <c r="D171" s="57" t="s">
        <v>17</v>
      </c>
      <c r="E171" s="19" t="s">
        <v>43</v>
      </c>
      <c r="F171" s="10" t="s">
        <v>19</v>
      </c>
      <c r="G171" s="11" t="s">
        <v>99</v>
      </c>
      <c r="H171" s="12" t="s">
        <v>344</v>
      </c>
      <c r="I171" s="11" t="s">
        <v>404</v>
      </c>
      <c r="J171" s="48">
        <v>2547050</v>
      </c>
      <c r="K171" s="11" t="s">
        <v>405</v>
      </c>
      <c r="L171" s="13" t="s">
        <v>150</v>
      </c>
      <c r="M171" s="32"/>
    </row>
    <row r="172" spans="1:13" ht="53.25" hidden="1" customHeight="1" x14ac:dyDescent="0.2">
      <c r="A172" s="61">
        <f t="shared" si="6"/>
        <v>153</v>
      </c>
      <c r="B172" s="44" t="s">
        <v>107</v>
      </c>
      <c r="C172" s="46">
        <v>3808817</v>
      </c>
      <c r="D172" s="57" t="s">
        <v>17</v>
      </c>
      <c r="E172" s="11" t="s">
        <v>103</v>
      </c>
      <c r="F172" s="10" t="s">
        <v>19</v>
      </c>
      <c r="G172" s="11" t="s">
        <v>99</v>
      </c>
      <c r="H172" s="12" t="s">
        <v>344</v>
      </c>
      <c r="I172" s="11" t="s">
        <v>404</v>
      </c>
      <c r="J172" s="48">
        <v>2547050</v>
      </c>
      <c r="K172" s="11" t="s">
        <v>405</v>
      </c>
      <c r="L172" s="13" t="s">
        <v>150</v>
      </c>
      <c r="M172" s="32"/>
    </row>
    <row r="173" spans="1:13" ht="45.75" hidden="1" customHeight="1" x14ac:dyDescent="0.2">
      <c r="A173" s="61">
        <f t="shared" si="6"/>
        <v>154</v>
      </c>
      <c r="B173" s="42" t="s">
        <v>71</v>
      </c>
      <c r="C173" s="57">
        <v>988300</v>
      </c>
      <c r="D173" s="57" t="s">
        <v>17</v>
      </c>
      <c r="E173" s="14" t="s">
        <v>65</v>
      </c>
      <c r="F173" s="10" t="s">
        <v>19</v>
      </c>
      <c r="G173" s="11" t="s">
        <v>100</v>
      </c>
      <c r="H173" s="12" t="s">
        <v>385</v>
      </c>
      <c r="I173" s="11" t="s">
        <v>386</v>
      </c>
      <c r="J173" s="56">
        <v>142150</v>
      </c>
      <c r="K173" s="29" t="s">
        <v>387</v>
      </c>
      <c r="L173" s="13" t="s">
        <v>141</v>
      </c>
    </row>
    <row r="174" spans="1:13" ht="35.1" hidden="1" customHeight="1" x14ac:dyDescent="0.2">
      <c r="A174" s="61">
        <f t="shared" si="6"/>
        <v>155</v>
      </c>
      <c r="B174" s="44" t="s">
        <v>203</v>
      </c>
      <c r="C174" s="46">
        <v>3795736</v>
      </c>
      <c r="D174" s="57" t="s">
        <v>17</v>
      </c>
      <c r="E174" s="14" t="s">
        <v>65</v>
      </c>
      <c r="F174" s="10" t="s">
        <v>19</v>
      </c>
      <c r="G174" s="11" t="s">
        <v>100</v>
      </c>
      <c r="H174" s="12" t="s">
        <v>385</v>
      </c>
      <c r="I174" s="11" t="s">
        <v>386</v>
      </c>
      <c r="J174" s="56">
        <v>142150</v>
      </c>
      <c r="K174" s="29" t="s">
        <v>387</v>
      </c>
      <c r="L174" s="13" t="s">
        <v>141</v>
      </c>
    </row>
    <row r="175" spans="1:13" ht="35.1" hidden="1" customHeight="1" x14ac:dyDescent="0.2">
      <c r="A175" s="124" t="s">
        <v>6</v>
      </c>
      <c r="B175" s="125"/>
      <c r="C175" s="125"/>
      <c r="D175" s="125"/>
      <c r="E175" s="125"/>
      <c r="F175" s="125"/>
      <c r="G175" s="125"/>
      <c r="H175" s="125"/>
      <c r="I175" s="126"/>
      <c r="J175" s="47">
        <f>SUM(J159:J174)</f>
        <v>222564055</v>
      </c>
      <c r="K175" s="6"/>
      <c r="L175" s="6"/>
    </row>
    <row r="176" spans="1:13" ht="35.1" hidden="1" customHeight="1" x14ac:dyDescent="0.2">
      <c r="A176" s="124" t="s">
        <v>6</v>
      </c>
      <c r="B176" s="125"/>
      <c r="C176" s="125"/>
      <c r="D176" s="125"/>
      <c r="E176" s="125"/>
      <c r="F176" s="125"/>
      <c r="G176" s="125"/>
      <c r="H176" s="125"/>
      <c r="I176" s="126"/>
      <c r="J176" s="47">
        <f>+J175</f>
        <v>222564055</v>
      </c>
      <c r="K176" s="6"/>
      <c r="L176" s="6"/>
    </row>
    <row r="177" spans="1:13" ht="35.1" hidden="1" customHeight="1" x14ac:dyDescent="0.2">
      <c r="A177" s="61">
        <v>156</v>
      </c>
      <c r="B177" s="42" t="s">
        <v>209</v>
      </c>
      <c r="C177" s="46">
        <v>669175</v>
      </c>
      <c r="D177" s="57" t="s">
        <v>17</v>
      </c>
      <c r="E177" s="10" t="s">
        <v>287</v>
      </c>
      <c r="F177" s="10" t="s">
        <v>19</v>
      </c>
      <c r="G177" s="11" t="s">
        <v>97</v>
      </c>
      <c r="H177" s="12" t="s">
        <v>286</v>
      </c>
      <c r="I177" s="11" t="s">
        <v>388</v>
      </c>
      <c r="J177" s="56">
        <v>270200</v>
      </c>
      <c r="K177" s="29" t="s">
        <v>389</v>
      </c>
      <c r="L177" s="13" t="s">
        <v>141</v>
      </c>
    </row>
    <row r="178" spans="1:13" ht="35.1" customHeight="1" x14ac:dyDescent="0.2">
      <c r="A178" s="61">
        <f>A177+1</f>
        <v>157</v>
      </c>
      <c r="B178" s="42" t="s">
        <v>59</v>
      </c>
      <c r="C178" s="57">
        <v>3903710</v>
      </c>
      <c r="D178" s="57" t="s">
        <v>48</v>
      </c>
      <c r="E178" s="17" t="s">
        <v>33</v>
      </c>
      <c r="F178" s="10" t="s">
        <v>19</v>
      </c>
      <c r="G178" s="11" t="s">
        <v>100</v>
      </c>
      <c r="H178" s="12" t="s">
        <v>344</v>
      </c>
      <c r="I178" s="11" t="s">
        <v>159</v>
      </c>
      <c r="J178" s="56">
        <v>1563650</v>
      </c>
      <c r="K178" s="29" t="s">
        <v>390</v>
      </c>
      <c r="L178" s="13" t="s">
        <v>141</v>
      </c>
    </row>
    <row r="179" spans="1:13" ht="35.1" customHeight="1" x14ac:dyDescent="0.2">
      <c r="A179" s="61">
        <f t="shared" ref="A179:A197" si="7">A178+1</f>
        <v>158</v>
      </c>
      <c r="B179" s="42" t="s">
        <v>60</v>
      </c>
      <c r="C179" s="57">
        <v>3849579</v>
      </c>
      <c r="D179" s="57" t="s">
        <v>17</v>
      </c>
      <c r="E179" s="17" t="s">
        <v>33</v>
      </c>
      <c r="F179" s="10" t="s">
        <v>19</v>
      </c>
      <c r="G179" s="11" t="s">
        <v>100</v>
      </c>
      <c r="H179" s="12" t="s">
        <v>344</v>
      </c>
      <c r="I179" s="11" t="s">
        <v>159</v>
      </c>
      <c r="J179" s="56">
        <v>1563650</v>
      </c>
      <c r="K179" s="29" t="s">
        <v>390</v>
      </c>
      <c r="L179" s="13" t="s">
        <v>141</v>
      </c>
    </row>
    <row r="180" spans="1:13" ht="55.5" hidden="1" customHeight="1" x14ac:dyDescent="0.2">
      <c r="A180" s="61">
        <f t="shared" si="7"/>
        <v>159</v>
      </c>
      <c r="B180" s="44" t="s">
        <v>117</v>
      </c>
      <c r="C180" s="46">
        <v>2194342</v>
      </c>
      <c r="D180" s="57" t="s">
        <v>17</v>
      </c>
      <c r="E180" s="11" t="s">
        <v>151</v>
      </c>
      <c r="F180" s="10" t="s">
        <v>19</v>
      </c>
      <c r="G180" s="11" t="s">
        <v>97</v>
      </c>
      <c r="H180" s="12" t="s">
        <v>391</v>
      </c>
      <c r="I180" s="11" t="s">
        <v>392</v>
      </c>
      <c r="J180" s="56">
        <v>1620850</v>
      </c>
      <c r="K180" s="29" t="s">
        <v>393</v>
      </c>
      <c r="L180" s="13" t="s">
        <v>141</v>
      </c>
      <c r="M180" s="32"/>
    </row>
    <row r="181" spans="1:13" ht="54" hidden="1" customHeight="1" x14ac:dyDescent="0.2">
      <c r="A181" s="61">
        <f t="shared" si="7"/>
        <v>160</v>
      </c>
      <c r="B181" s="41" t="s">
        <v>394</v>
      </c>
      <c r="C181" s="57">
        <v>3781796</v>
      </c>
      <c r="D181" s="57" t="s">
        <v>17</v>
      </c>
      <c r="E181" s="14" t="s">
        <v>395</v>
      </c>
      <c r="F181" s="10" t="s">
        <v>19</v>
      </c>
      <c r="G181" s="11" t="s">
        <v>97</v>
      </c>
      <c r="H181" s="12" t="s">
        <v>391</v>
      </c>
      <c r="I181" s="11" t="s">
        <v>392</v>
      </c>
      <c r="J181" s="56">
        <v>1620850</v>
      </c>
      <c r="K181" s="29" t="s">
        <v>393</v>
      </c>
      <c r="L181" s="13" t="s">
        <v>141</v>
      </c>
      <c r="M181" s="32"/>
    </row>
    <row r="182" spans="1:13" ht="54" hidden="1" customHeight="1" x14ac:dyDescent="0.2">
      <c r="A182" s="61">
        <f t="shared" si="7"/>
        <v>161</v>
      </c>
      <c r="B182" s="42" t="s">
        <v>396</v>
      </c>
      <c r="C182" s="46">
        <v>4785721</v>
      </c>
      <c r="D182" s="57" t="s">
        <v>17</v>
      </c>
      <c r="E182" s="14" t="s">
        <v>395</v>
      </c>
      <c r="F182" s="10" t="s">
        <v>19</v>
      </c>
      <c r="G182" s="11" t="s">
        <v>97</v>
      </c>
      <c r="H182" s="12" t="s">
        <v>391</v>
      </c>
      <c r="I182" s="11" t="s">
        <v>392</v>
      </c>
      <c r="J182" s="56">
        <v>1620850</v>
      </c>
      <c r="K182" s="29" t="s">
        <v>393</v>
      </c>
      <c r="L182" s="13" t="s">
        <v>141</v>
      </c>
      <c r="M182" s="32"/>
    </row>
    <row r="183" spans="1:13" ht="57" hidden="1" customHeight="1" x14ac:dyDescent="0.2">
      <c r="A183" s="61">
        <f t="shared" si="7"/>
        <v>162</v>
      </c>
      <c r="B183" s="42" t="s">
        <v>397</v>
      </c>
      <c r="C183" s="57">
        <v>2336400</v>
      </c>
      <c r="D183" s="57" t="s">
        <v>17</v>
      </c>
      <c r="E183" s="14" t="s">
        <v>395</v>
      </c>
      <c r="F183" s="10" t="s">
        <v>19</v>
      </c>
      <c r="G183" s="11" t="s">
        <v>97</v>
      </c>
      <c r="H183" s="12" t="s">
        <v>391</v>
      </c>
      <c r="I183" s="11" t="s">
        <v>392</v>
      </c>
      <c r="J183" s="56">
        <v>1620850</v>
      </c>
      <c r="K183" s="29" t="s">
        <v>393</v>
      </c>
      <c r="L183" s="13" t="s">
        <v>141</v>
      </c>
      <c r="M183" s="32"/>
    </row>
    <row r="184" spans="1:13" ht="35.1" hidden="1" customHeight="1" x14ac:dyDescent="0.2">
      <c r="A184" s="61">
        <f t="shared" si="7"/>
        <v>163</v>
      </c>
      <c r="B184" s="42" t="s">
        <v>69</v>
      </c>
      <c r="C184" s="57">
        <v>3663795</v>
      </c>
      <c r="D184" s="57" t="s">
        <v>17</v>
      </c>
      <c r="E184" s="11" t="s">
        <v>70</v>
      </c>
      <c r="F184" s="10" t="s">
        <v>19</v>
      </c>
      <c r="G184" s="11" t="s">
        <v>101</v>
      </c>
      <c r="H184" s="20" t="s">
        <v>381</v>
      </c>
      <c r="I184" s="11" t="s">
        <v>398</v>
      </c>
      <c r="J184" s="46">
        <v>463050</v>
      </c>
      <c r="K184" s="11" t="s">
        <v>399</v>
      </c>
      <c r="L184" s="13" t="s">
        <v>141</v>
      </c>
      <c r="M184" s="32"/>
    </row>
    <row r="185" spans="1:13" ht="35.1" hidden="1" customHeight="1" x14ac:dyDescent="0.2">
      <c r="A185" s="61">
        <f t="shared" si="7"/>
        <v>164</v>
      </c>
      <c r="B185" s="43" t="s">
        <v>32</v>
      </c>
      <c r="C185" s="57">
        <v>1919956</v>
      </c>
      <c r="D185" s="57" t="s">
        <v>17</v>
      </c>
      <c r="E185" s="17" t="s">
        <v>33</v>
      </c>
      <c r="F185" s="10" t="s">
        <v>19</v>
      </c>
      <c r="G185" s="11" t="s">
        <v>97</v>
      </c>
      <c r="H185" s="12" t="s">
        <v>344</v>
      </c>
      <c r="I185" s="11" t="s">
        <v>316</v>
      </c>
      <c r="J185" s="48">
        <v>2547050</v>
      </c>
      <c r="K185" s="11" t="s">
        <v>400</v>
      </c>
      <c r="L185" s="13" t="s">
        <v>141</v>
      </c>
      <c r="M185" s="32"/>
    </row>
    <row r="186" spans="1:13" ht="35.1" hidden="1" customHeight="1" x14ac:dyDescent="0.2">
      <c r="A186" s="61">
        <f t="shared" si="7"/>
        <v>165</v>
      </c>
      <c r="B186" s="42" t="s">
        <v>61</v>
      </c>
      <c r="C186" s="46">
        <v>1799196</v>
      </c>
      <c r="D186" s="57" t="s">
        <v>17</v>
      </c>
      <c r="E186" s="19" t="s">
        <v>43</v>
      </c>
      <c r="F186" s="10" t="s">
        <v>19</v>
      </c>
      <c r="G186" s="11" t="s">
        <v>97</v>
      </c>
      <c r="H186" s="12" t="s">
        <v>344</v>
      </c>
      <c r="I186" s="11" t="s">
        <v>316</v>
      </c>
      <c r="J186" s="48">
        <v>2547050</v>
      </c>
      <c r="K186" s="11" t="s">
        <v>400</v>
      </c>
      <c r="L186" s="13" t="s">
        <v>141</v>
      </c>
      <c r="M186" s="32"/>
    </row>
    <row r="187" spans="1:13" ht="35.1" hidden="1" customHeight="1" x14ac:dyDescent="0.2">
      <c r="A187" s="61">
        <f t="shared" si="7"/>
        <v>166</v>
      </c>
      <c r="B187" s="41" t="s">
        <v>45</v>
      </c>
      <c r="C187" s="57">
        <v>1218197</v>
      </c>
      <c r="D187" s="57" t="s">
        <v>17</v>
      </c>
      <c r="E187" s="19" t="s">
        <v>43</v>
      </c>
      <c r="F187" s="10" t="s">
        <v>19</v>
      </c>
      <c r="G187" s="11" t="s">
        <v>99</v>
      </c>
      <c r="H187" s="20" t="s">
        <v>344</v>
      </c>
      <c r="I187" s="11" t="s">
        <v>171</v>
      </c>
      <c r="J187" s="48">
        <v>2547050</v>
      </c>
      <c r="K187" s="11" t="s">
        <v>401</v>
      </c>
      <c r="L187" s="13" t="s">
        <v>141</v>
      </c>
      <c r="M187" s="32"/>
    </row>
    <row r="188" spans="1:13" ht="35.1" hidden="1" customHeight="1" x14ac:dyDescent="0.2">
      <c r="A188" s="61">
        <f t="shared" si="7"/>
        <v>167</v>
      </c>
      <c r="B188" s="44" t="s">
        <v>46</v>
      </c>
      <c r="C188" s="46">
        <v>648955</v>
      </c>
      <c r="D188" s="57" t="s">
        <v>17</v>
      </c>
      <c r="E188" s="17" t="s">
        <v>33</v>
      </c>
      <c r="F188" s="10" t="s">
        <v>19</v>
      </c>
      <c r="G188" s="11" t="s">
        <v>99</v>
      </c>
      <c r="H188" s="20" t="s">
        <v>344</v>
      </c>
      <c r="I188" s="11" t="s">
        <v>171</v>
      </c>
      <c r="J188" s="48">
        <v>2547050</v>
      </c>
      <c r="K188" s="11" t="s">
        <v>401</v>
      </c>
      <c r="L188" s="13" t="s">
        <v>141</v>
      </c>
      <c r="M188" s="32"/>
    </row>
    <row r="189" spans="1:13" ht="35.1" hidden="1" customHeight="1" x14ac:dyDescent="0.2">
      <c r="A189" s="61">
        <f>A188+1</f>
        <v>168</v>
      </c>
      <c r="B189" s="42" t="s">
        <v>57</v>
      </c>
      <c r="C189" s="46">
        <v>1861509</v>
      </c>
      <c r="D189" s="57" t="s">
        <v>17</v>
      </c>
      <c r="E189" s="10" t="s">
        <v>43</v>
      </c>
      <c r="F189" s="10" t="s">
        <v>19</v>
      </c>
      <c r="G189" s="11" t="s">
        <v>97</v>
      </c>
      <c r="H189" s="20" t="s">
        <v>344</v>
      </c>
      <c r="I189" s="11" t="s">
        <v>159</v>
      </c>
      <c r="J189" s="46">
        <v>2547050</v>
      </c>
      <c r="K189" s="11" t="s">
        <v>402</v>
      </c>
      <c r="L189" s="13" t="s">
        <v>141</v>
      </c>
    </row>
    <row r="190" spans="1:13" ht="35.1" hidden="1" customHeight="1" x14ac:dyDescent="0.2">
      <c r="A190" s="61">
        <f t="shared" si="7"/>
        <v>169</v>
      </c>
      <c r="B190" s="42" t="s">
        <v>58</v>
      </c>
      <c r="C190" s="46">
        <v>3397321</v>
      </c>
      <c r="D190" s="57" t="s">
        <v>17</v>
      </c>
      <c r="E190" s="10" t="s">
        <v>43</v>
      </c>
      <c r="F190" s="10" t="s">
        <v>19</v>
      </c>
      <c r="G190" s="11" t="s">
        <v>97</v>
      </c>
      <c r="H190" s="20" t="s">
        <v>344</v>
      </c>
      <c r="I190" s="11" t="s">
        <v>159</v>
      </c>
      <c r="J190" s="46">
        <v>2547050</v>
      </c>
      <c r="K190" s="11" t="s">
        <v>402</v>
      </c>
      <c r="L190" s="13" t="s">
        <v>141</v>
      </c>
    </row>
    <row r="191" spans="1:13" ht="35.1" hidden="1" customHeight="1" x14ac:dyDescent="0.2">
      <c r="A191" s="61">
        <f t="shared" si="7"/>
        <v>170</v>
      </c>
      <c r="B191" s="42" t="s">
        <v>73</v>
      </c>
      <c r="C191" s="57">
        <v>3700055</v>
      </c>
      <c r="D191" s="57" t="s">
        <v>48</v>
      </c>
      <c r="E191" s="10" t="s">
        <v>74</v>
      </c>
      <c r="F191" s="10" t="s">
        <v>19</v>
      </c>
      <c r="G191" s="11" t="s">
        <v>313</v>
      </c>
      <c r="H191" s="20" t="s">
        <v>344</v>
      </c>
      <c r="I191" s="11" t="s">
        <v>159</v>
      </c>
      <c r="J191" s="48">
        <v>2055350</v>
      </c>
      <c r="K191" s="11" t="s">
        <v>403</v>
      </c>
      <c r="L191" s="13" t="s">
        <v>141</v>
      </c>
    </row>
    <row r="192" spans="1:13" ht="35.1" hidden="1" customHeight="1" x14ac:dyDescent="0.2">
      <c r="A192" s="61">
        <f t="shared" si="7"/>
        <v>171</v>
      </c>
      <c r="B192" s="42" t="s">
        <v>75</v>
      </c>
      <c r="C192" s="46">
        <v>2393086</v>
      </c>
      <c r="D192" s="57" t="s">
        <v>17</v>
      </c>
      <c r="E192" s="10" t="s">
        <v>76</v>
      </c>
      <c r="F192" s="10" t="s">
        <v>19</v>
      </c>
      <c r="G192" s="11" t="s">
        <v>313</v>
      </c>
      <c r="H192" s="20" t="s">
        <v>344</v>
      </c>
      <c r="I192" s="11" t="s">
        <v>159</v>
      </c>
      <c r="J192" s="48">
        <v>2055350</v>
      </c>
      <c r="K192" s="11" t="s">
        <v>403</v>
      </c>
      <c r="L192" s="13" t="s">
        <v>141</v>
      </c>
    </row>
    <row r="193" spans="1:13" ht="42.75" hidden="1" customHeight="1" x14ac:dyDescent="0.2">
      <c r="A193" s="61">
        <f t="shared" si="7"/>
        <v>172</v>
      </c>
      <c r="B193" s="41" t="s">
        <v>66</v>
      </c>
      <c r="C193" s="57">
        <v>1771125</v>
      </c>
      <c r="D193" s="57" t="s">
        <v>17</v>
      </c>
      <c r="E193" s="14" t="s">
        <v>65</v>
      </c>
      <c r="F193" s="10" t="s">
        <v>19</v>
      </c>
      <c r="G193" s="11" t="s">
        <v>421</v>
      </c>
      <c r="H193" s="12" t="s">
        <v>422</v>
      </c>
      <c r="I193" s="11" t="s">
        <v>423</v>
      </c>
      <c r="J193" s="48">
        <v>182800</v>
      </c>
      <c r="K193" s="11" t="s">
        <v>424</v>
      </c>
      <c r="L193" s="13" t="s">
        <v>141</v>
      </c>
      <c r="M193" s="32"/>
    </row>
    <row r="194" spans="1:13" ht="42" hidden="1" customHeight="1" x14ac:dyDescent="0.2">
      <c r="A194" s="61">
        <f t="shared" si="7"/>
        <v>173</v>
      </c>
      <c r="B194" s="42" t="s">
        <v>87</v>
      </c>
      <c r="C194" s="46">
        <v>4078545</v>
      </c>
      <c r="D194" s="57" t="s">
        <v>17</v>
      </c>
      <c r="E194" s="11" t="s">
        <v>88</v>
      </c>
      <c r="F194" s="10" t="s">
        <v>19</v>
      </c>
      <c r="G194" s="11" t="s">
        <v>421</v>
      </c>
      <c r="H194" s="12" t="s">
        <v>422</v>
      </c>
      <c r="I194" s="11" t="s">
        <v>423</v>
      </c>
      <c r="J194" s="48">
        <v>182800</v>
      </c>
      <c r="K194" s="11" t="s">
        <v>424</v>
      </c>
      <c r="L194" s="13" t="s">
        <v>141</v>
      </c>
      <c r="M194" s="32"/>
    </row>
    <row r="195" spans="1:13" ht="52.5" hidden="1" customHeight="1" x14ac:dyDescent="0.2">
      <c r="A195" s="61">
        <f>A194+1</f>
        <v>174</v>
      </c>
      <c r="B195" s="42" t="s">
        <v>34</v>
      </c>
      <c r="C195" s="46">
        <v>660887</v>
      </c>
      <c r="D195" s="57" t="s">
        <v>17</v>
      </c>
      <c r="E195" s="10" t="s">
        <v>35</v>
      </c>
      <c r="F195" s="10" t="s">
        <v>19</v>
      </c>
      <c r="G195" s="11" t="s">
        <v>425</v>
      </c>
      <c r="H195" s="12" t="s">
        <v>244</v>
      </c>
      <c r="I195" s="11" t="s">
        <v>171</v>
      </c>
      <c r="J195" s="48">
        <v>1892850</v>
      </c>
      <c r="K195" s="11" t="s">
        <v>426</v>
      </c>
      <c r="L195" s="13" t="s">
        <v>141</v>
      </c>
      <c r="M195" s="32"/>
    </row>
    <row r="196" spans="1:13" ht="35.1" hidden="1" customHeight="1" x14ac:dyDescent="0.2">
      <c r="A196" s="61">
        <f t="shared" si="7"/>
        <v>175</v>
      </c>
      <c r="B196" s="42" t="s">
        <v>51</v>
      </c>
      <c r="C196" s="46">
        <v>2016523</v>
      </c>
      <c r="D196" s="57" t="s">
        <v>17</v>
      </c>
      <c r="E196" s="23" t="s">
        <v>52</v>
      </c>
      <c r="F196" s="10" t="s">
        <v>19</v>
      </c>
      <c r="G196" s="11" t="s">
        <v>425</v>
      </c>
      <c r="H196" s="12" t="s">
        <v>244</v>
      </c>
      <c r="I196" s="11" t="s">
        <v>171</v>
      </c>
      <c r="J196" s="48">
        <v>1892850</v>
      </c>
      <c r="K196" s="11" t="s">
        <v>426</v>
      </c>
      <c r="L196" s="13" t="s">
        <v>141</v>
      </c>
      <c r="M196" s="32"/>
    </row>
    <row r="197" spans="1:13" ht="35.1" hidden="1" customHeight="1" x14ac:dyDescent="0.2">
      <c r="A197" s="61">
        <f t="shared" si="7"/>
        <v>176</v>
      </c>
      <c r="B197" s="42" t="s">
        <v>16</v>
      </c>
      <c r="C197" s="46">
        <v>1031871</v>
      </c>
      <c r="D197" s="57" t="s">
        <v>17</v>
      </c>
      <c r="E197" s="10" t="s">
        <v>18</v>
      </c>
      <c r="F197" s="10" t="s">
        <v>19</v>
      </c>
      <c r="G197" s="11" t="s">
        <v>425</v>
      </c>
      <c r="H197" s="12" t="s">
        <v>244</v>
      </c>
      <c r="I197" s="11" t="s">
        <v>171</v>
      </c>
      <c r="J197" s="48">
        <v>1892850</v>
      </c>
      <c r="K197" s="11" t="s">
        <v>426</v>
      </c>
      <c r="L197" s="13" t="s">
        <v>141</v>
      </c>
      <c r="M197" s="32"/>
    </row>
    <row r="198" spans="1:13" ht="35.1" hidden="1" customHeight="1" x14ac:dyDescent="0.2">
      <c r="A198" s="124" t="s">
        <v>6</v>
      </c>
      <c r="B198" s="125"/>
      <c r="C198" s="125"/>
      <c r="D198" s="125"/>
      <c r="E198" s="125"/>
      <c r="F198" s="125"/>
      <c r="G198" s="125"/>
      <c r="H198" s="125"/>
      <c r="I198" s="126"/>
      <c r="J198" s="47">
        <f>SUM(J176:J197)</f>
        <v>258345155</v>
      </c>
      <c r="K198" s="6"/>
      <c r="L198" s="6"/>
      <c r="M198" s="32"/>
    </row>
    <row r="199" spans="1:13" ht="35.1" hidden="1" customHeight="1" x14ac:dyDescent="0.2">
      <c r="A199" s="124" t="s">
        <v>6</v>
      </c>
      <c r="B199" s="125"/>
      <c r="C199" s="125"/>
      <c r="D199" s="125"/>
      <c r="E199" s="125"/>
      <c r="F199" s="125"/>
      <c r="G199" s="125"/>
      <c r="H199" s="125"/>
      <c r="I199" s="126"/>
      <c r="J199" s="47">
        <f>+J198</f>
        <v>258345155</v>
      </c>
      <c r="K199" s="6"/>
      <c r="L199" s="6"/>
      <c r="M199" s="32"/>
    </row>
    <row r="200" spans="1:13" ht="54" hidden="1" customHeight="1" x14ac:dyDescent="0.2">
      <c r="A200" s="61">
        <v>177</v>
      </c>
      <c r="B200" s="43" t="s">
        <v>427</v>
      </c>
      <c r="C200" s="57">
        <v>1214738</v>
      </c>
      <c r="D200" s="57" t="s">
        <v>17</v>
      </c>
      <c r="E200" s="10" t="s">
        <v>428</v>
      </c>
      <c r="F200" s="10" t="s">
        <v>19</v>
      </c>
      <c r="G200" s="11" t="s">
        <v>100</v>
      </c>
      <c r="H200" s="20" t="s">
        <v>385</v>
      </c>
      <c r="I200" s="11" t="s">
        <v>429</v>
      </c>
      <c r="J200" s="48">
        <v>142150</v>
      </c>
      <c r="K200" s="11" t="s">
        <v>430</v>
      </c>
      <c r="L200" s="13" t="s">
        <v>141</v>
      </c>
      <c r="M200" s="32"/>
    </row>
    <row r="201" spans="1:13" ht="35.1" hidden="1" customHeight="1" x14ac:dyDescent="0.2">
      <c r="A201" s="61">
        <f>A200+1</f>
        <v>178</v>
      </c>
      <c r="B201" s="42" t="s">
        <v>220</v>
      </c>
      <c r="C201" s="46">
        <v>3682555</v>
      </c>
      <c r="D201" s="57" t="s">
        <v>17</v>
      </c>
      <c r="E201" s="11" t="s">
        <v>431</v>
      </c>
      <c r="F201" s="10" t="s">
        <v>19</v>
      </c>
      <c r="G201" s="11" t="s">
        <v>99</v>
      </c>
      <c r="H201" s="12" t="s">
        <v>432</v>
      </c>
      <c r="I201" s="11" t="s">
        <v>433</v>
      </c>
      <c r="J201" s="48">
        <v>1620850</v>
      </c>
      <c r="K201" s="11" t="s">
        <v>434</v>
      </c>
      <c r="L201" s="13" t="s">
        <v>141</v>
      </c>
      <c r="M201" s="32"/>
    </row>
    <row r="202" spans="1:13" ht="40.5" hidden="1" customHeight="1" x14ac:dyDescent="0.2">
      <c r="A202" s="61">
        <f>A201+1</f>
        <v>179</v>
      </c>
      <c r="B202" s="42" t="s">
        <v>16</v>
      </c>
      <c r="C202" s="46">
        <v>1031871</v>
      </c>
      <c r="D202" s="57" t="s">
        <v>17</v>
      </c>
      <c r="E202" s="10" t="s">
        <v>18</v>
      </c>
      <c r="F202" s="10" t="s">
        <v>19</v>
      </c>
      <c r="G202" s="11" t="s">
        <v>97</v>
      </c>
      <c r="H202" s="12" t="s">
        <v>438</v>
      </c>
      <c r="I202" s="11" t="s">
        <v>477</v>
      </c>
      <c r="J202" s="48">
        <v>486255</v>
      </c>
      <c r="K202" s="11" t="s">
        <v>478</v>
      </c>
      <c r="L202" s="13" t="s">
        <v>141</v>
      </c>
    </row>
    <row r="203" spans="1:13" ht="66" hidden="1" customHeight="1" x14ac:dyDescent="0.2">
      <c r="A203" s="61">
        <f>A202+1</f>
        <v>180</v>
      </c>
      <c r="B203" s="42" t="s">
        <v>148</v>
      </c>
      <c r="C203" s="57">
        <v>1126522</v>
      </c>
      <c r="D203" s="57" t="s">
        <v>17</v>
      </c>
      <c r="E203" s="14" t="s">
        <v>149</v>
      </c>
      <c r="F203" s="10" t="s">
        <v>19</v>
      </c>
      <c r="G203" s="11" t="s">
        <v>99</v>
      </c>
      <c r="H203" s="20" t="s">
        <v>435</v>
      </c>
      <c r="I203" s="10" t="s">
        <v>436</v>
      </c>
      <c r="J203" s="46">
        <v>694650</v>
      </c>
      <c r="K203" s="11" t="s">
        <v>437</v>
      </c>
      <c r="L203" s="13" t="s">
        <v>141</v>
      </c>
    </row>
    <row r="204" spans="1:13" ht="54.75" hidden="1" customHeight="1" x14ac:dyDescent="0.2">
      <c r="A204" s="61">
        <f>A203+1</f>
        <v>181</v>
      </c>
      <c r="B204" s="41" t="s">
        <v>66</v>
      </c>
      <c r="C204" s="57">
        <v>1771125</v>
      </c>
      <c r="D204" s="57" t="s">
        <v>17</v>
      </c>
      <c r="E204" s="14" t="s">
        <v>65</v>
      </c>
      <c r="F204" s="10" t="s">
        <v>19</v>
      </c>
      <c r="G204" s="11" t="s">
        <v>142</v>
      </c>
      <c r="H204" s="12" t="s">
        <v>438</v>
      </c>
      <c r="I204" s="11" t="s">
        <v>439</v>
      </c>
      <c r="J204" s="48">
        <v>463050</v>
      </c>
      <c r="K204" s="11" t="s">
        <v>440</v>
      </c>
      <c r="L204" s="13" t="s">
        <v>141</v>
      </c>
      <c r="M204" s="32"/>
    </row>
    <row r="205" spans="1:13" ht="58.5" hidden="1" customHeight="1" x14ac:dyDescent="0.2">
      <c r="A205" s="61">
        <f>A204+1</f>
        <v>182</v>
      </c>
      <c r="B205" s="42" t="s">
        <v>87</v>
      </c>
      <c r="C205" s="46">
        <v>4078545</v>
      </c>
      <c r="D205" s="57" t="s">
        <v>17</v>
      </c>
      <c r="E205" s="11" t="s">
        <v>88</v>
      </c>
      <c r="F205" s="10" t="s">
        <v>19</v>
      </c>
      <c r="G205" s="11" t="s">
        <v>142</v>
      </c>
      <c r="H205" s="12" t="s">
        <v>438</v>
      </c>
      <c r="I205" s="11" t="s">
        <v>439</v>
      </c>
      <c r="J205" s="48">
        <v>463050</v>
      </c>
      <c r="K205" s="11" t="s">
        <v>440</v>
      </c>
      <c r="L205" s="13" t="s">
        <v>141</v>
      </c>
      <c r="M205" s="32"/>
    </row>
    <row r="206" spans="1:13" ht="44.25" hidden="1" customHeight="1" x14ac:dyDescent="0.2">
      <c r="A206" s="61">
        <v>183</v>
      </c>
      <c r="B206" s="42" t="s">
        <v>30</v>
      </c>
      <c r="C206" s="46">
        <v>691234</v>
      </c>
      <c r="D206" s="57" t="s">
        <v>17</v>
      </c>
      <c r="E206" s="11" t="s">
        <v>31</v>
      </c>
      <c r="F206" s="10" t="s">
        <v>446</v>
      </c>
      <c r="G206" s="11" t="s">
        <v>441</v>
      </c>
      <c r="H206" s="20" t="s">
        <v>244</v>
      </c>
      <c r="I206" s="11" t="s">
        <v>442</v>
      </c>
      <c r="J206" s="48">
        <v>5286138</v>
      </c>
      <c r="K206" s="11" t="s">
        <v>443</v>
      </c>
      <c r="L206" s="13" t="s">
        <v>141</v>
      </c>
      <c r="M206" s="32"/>
    </row>
    <row r="207" spans="1:13" ht="47.25" hidden="1" customHeight="1" x14ac:dyDescent="0.2">
      <c r="A207" s="61">
        <f>A206+1</f>
        <v>184</v>
      </c>
      <c r="B207" s="42" t="s">
        <v>77</v>
      </c>
      <c r="C207" s="57">
        <v>1058659</v>
      </c>
      <c r="D207" s="57" t="s">
        <v>17</v>
      </c>
      <c r="E207" s="11" t="s">
        <v>78</v>
      </c>
      <c r="F207" s="10" t="s">
        <v>446</v>
      </c>
      <c r="G207" s="11" t="s">
        <v>441</v>
      </c>
      <c r="H207" s="20" t="s">
        <v>244</v>
      </c>
      <c r="I207" s="11" t="s">
        <v>442</v>
      </c>
      <c r="J207" s="48">
        <v>5286138</v>
      </c>
      <c r="K207" s="11" t="s">
        <v>443</v>
      </c>
      <c r="L207" s="13" t="s">
        <v>141</v>
      </c>
      <c r="M207" s="32"/>
    </row>
    <row r="208" spans="1:13" ht="40.5" hidden="1" customHeight="1" x14ac:dyDescent="0.2">
      <c r="A208" s="61">
        <f>A207+1</f>
        <v>185</v>
      </c>
      <c r="B208" s="42" t="s">
        <v>148</v>
      </c>
      <c r="C208" s="57">
        <v>1126522</v>
      </c>
      <c r="D208" s="57" t="s">
        <v>17</v>
      </c>
      <c r="E208" s="14" t="s">
        <v>149</v>
      </c>
      <c r="F208" s="10" t="s">
        <v>444</v>
      </c>
      <c r="G208" s="11" t="s">
        <v>441</v>
      </c>
      <c r="H208" s="12" t="s">
        <v>290</v>
      </c>
      <c r="I208" s="11" t="s">
        <v>442</v>
      </c>
      <c r="J208" s="48">
        <v>5286138</v>
      </c>
      <c r="K208" s="11" t="s">
        <v>445</v>
      </c>
      <c r="L208" s="13" t="s">
        <v>141</v>
      </c>
    </row>
    <row r="209" spans="1:17" ht="38.25" hidden="1" customHeight="1" x14ac:dyDescent="0.2">
      <c r="A209" s="61">
        <f>A208+1</f>
        <v>186</v>
      </c>
      <c r="B209" s="42" t="s">
        <v>146</v>
      </c>
      <c r="C209" s="46">
        <v>794428</v>
      </c>
      <c r="D209" s="57" t="s">
        <v>17</v>
      </c>
      <c r="E209" s="11" t="s">
        <v>145</v>
      </c>
      <c r="F209" s="10" t="s">
        <v>444</v>
      </c>
      <c r="G209" s="11" t="s">
        <v>441</v>
      </c>
      <c r="H209" s="12" t="s">
        <v>290</v>
      </c>
      <c r="I209" s="11" t="s">
        <v>442</v>
      </c>
      <c r="J209" s="48">
        <v>5286138</v>
      </c>
      <c r="K209" s="11" t="s">
        <v>445</v>
      </c>
      <c r="L209" s="13" t="s">
        <v>141</v>
      </c>
    </row>
    <row r="210" spans="1:17" ht="44.25" hidden="1" customHeight="1" x14ac:dyDescent="0.2">
      <c r="A210" s="61">
        <f>A209+1</f>
        <v>187</v>
      </c>
      <c r="B210" s="42" t="s">
        <v>81</v>
      </c>
      <c r="C210" s="46">
        <v>3397327</v>
      </c>
      <c r="D210" s="57" t="s">
        <v>17</v>
      </c>
      <c r="E210" s="11" t="s">
        <v>82</v>
      </c>
      <c r="F210" s="10" t="s">
        <v>447</v>
      </c>
      <c r="G210" s="11" t="s">
        <v>448</v>
      </c>
      <c r="H210" s="12" t="s">
        <v>211</v>
      </c>
      <c r="I210" s="11" t="s">
        <v>449</v>
      </c>
      <c r="J210" s="48">
        <v>3937261</v>
      </c>
      <c r="K210" s="11" t="s">
        <v>450</v>
      </c>
      <c r="L210" s="13" t="s">
        <v>141</v>
      </c>
      <c r="M210" s="32"/>
    </row>
    <row r="211" spans="1:17" ht="36.75" hidden="1" customHeight="1" x14ac:dyDescent="0.2">
      <c r="A211" s="61">
        <f>A210+1</f>
        <v>188</v>
      </c>
      <c r="B211" s="42" t="s">
        <v>83</v>
      </c>
      <c r="C211" s="57">
        <v>634428</v>
      </c>
      <c r="D211" s="57" t="s">
        <v>17</v>
      </c>
      <c r="E211" s="11" t="s">
        <v>84</v>
      </c>
      <c r="F211" s="10" t="s">
        <v>447</v>
      </c>
      <c r="G211" s="11" t="s">
        <v>448</v>
      </c>
      <c r="H211" s="12" t="s">
        <v>211</v>
      </c>
      <c r="I211" s="11" t="s">
        <v>449</v>
      </c>
      <c r="J211" s="48">
        <v>3937261</v>
      </c>
      <c r="K211" s="11" t="s">
        <v>450</v>
      </c>
      <c r="L211" s="13" t="s">
        <v>141</v>
      </c>
      <c r="M211" s="32"/>
    </row>
    <row r="212" spans="1:17" ht="15.75" hidden="1" customHeight="1" x14ac:dyDescent="0.2">
      <c r="A212" s="124" t="s">
        <v>6</v>
      </c>
      <c r="B212" s="125"/>
      <c r="C212" s="125"/>
      <c r="D212" s="125"/>
      <c r="E212" s="125"/>
      <c r="F212" s="125"/>
      <c r="G212" s="125"/>
      <c r="H212" s="125"/>
      <c r="I212" s="126"/>
      <c r="J212" s="49">
        <f>SUM(J199:J211)</f>
        <v>291234234</v>
      </c>
      <c r="K212" s="6"/>
      <c r="L212" s="25"/>
    </row>
    <row r="213" spans="1:17" ht="15.75" hidden="1" customHeight="1" x14ac:dyDescent="0.2">
      <c r="A213" s="45"/>
      <c r="B213" s="45"/>
      <c r="C213" s="45"/>
      <c r="D213" s="45"/>
      <c r="E213" s="39"/>
      <c r="F213" s="39"/>
      <c r="G213" s="39"/>
      <c r="H213" s="39"/>
      <c r="I213" s="39" t="s">
        <v>6</v>
      </c>
      <c r="J213" s="50">
        <f>J212</f>
        <v>291234234</v>
      </c>
      <c r="K213" s="6"/>
      <c r="L213" s="25"/>
    </row>
    <row r="214" spans="1:17" ht="39.75" hidden="1" customHeight="1" x14ac:dyDescent="0.2">
      <c r="A214" s="61">
        <v>189</v>
      </c>
      <c r="B214" s="42" t="s">
        <v>95</v>
      </c>
      <c r="C214" s="57">
        <v>2457973</v>
      </c>
      <c r="D214" s="57" t="s">
        <v>17</v>
      </c>
      <c r="E214" s="11" t="s">
        <v>451</v>
      </c>
      <c r="F214" s="10" t="s">
        <v>452</v>
      </c>
      <c r="G214" s="11" t="s">
        <v>154</v>
      </c>
      <c r="H214" s="20" t="s">
        <v>453</v>
      </c>
      <c r="I214" s="11" t="s">
        <v>454</v>
      </c>
      <c r="J214" s="48">
        <v>13093960</v>
      </c>
      <c r="K214" s="11" t="s">
        <v>455</v>
      </c>
      <c r="L214" s="13" t="s">
        <v>141</v>
      </c>
      <c r="M214" s="32"/>
    </row>
    <row r="215" spans="1:17" ht="35.25" hidden="1" customHeight="1" x14ac:dyDescent="0.2">
      <c r="A215" s="61">
        <f>A214+1</f>
        <v>190</v>
      </c>
      <c r="B215" s="42" t="s">
        <v>456</v>
      </c>
      <c r="C215" s="46">
        <v>927851</v>
      </c>
      <c r="D215" s="57" t="s">
        <v>17</v>
      </c>
      <c r="E215" s="11" t="s">
        <v>457</v>
      </c>
      <c r="F215" s="10" t="s">
        <v>458</v>
      </c>
      <c r="G215" s="11" t="s">
        <v>448</v>
      </c>
      <c r="H215" s="12" t="s">
        <v>459</v>
      </c>
      <c r="I215" s="11" t="s">
        <v>449</v>
      </c>
      <c r="J215" s="48">
        <v>3937261</v>
      </c>
      <c r="K215" s="11" t="s">
        <v>460</v>
      </c>
      <c r="L215" s="13" t="s">
        <v>141</v>
      </c>
      <c r="M215" s="32"/>
    </row>
    <row r="216" spans="1:17" ht="29.25" hidden="1" customHeight="1" x14ac:dyDescent="0.2">
      <c r="A216" s="61">
        <f>A215+1</f>
        <v>191</v>
      </c>
      <c r="B216" s="42" t="s">
        <v>124</v>
      </c>
      <c r="C216" s="46">
        <v>446723</v>
      </c>
      <c r="D216" s="57" t="s">
        <v>17</v>
      </c>
      <c r="E216" s="10" t="s">
        <v>125</v>
      </c>
      <c r="F216" s="10" t="s">
        <v>458</v>
      </c>
      <c r="G216" s="11" t="s">
        <v>448</v>
      </c>
      <c r="H216" s="12" t="s">
        <v>459</v>
      </c>
      <c r="I216" s="11" t="s">
        <v>449</v>
      </c>
      <c r="J216" s="48">
        <v>3937261</v>
      </c>
      <c r="K216" s="11" t="s">
        <v>460</v>
      </c>
      <c r="L216" s="13" t="s">
        <v>141</v>
      </c>
      <c r="M216" s="32"/>
    </row>
    <row r="217" spans="1:17" ht="48.75" hidden="1" customHeight="1" x14ac:dyDescent="0.2">
      <c r="A217" s="61">
        <f>A216+1</f>
        <v>192</v>
      </c>
      <c r="B217" s="42" t="s">
        <v>461</v>
      </c>
      <c r="C217" s="57">
        <v>700105</v>
      </c>
      <c r="D217" s="57" t="s">
        <v>17</v>
      </c>
      <c r="E217" s="35" t="s">
        <v>462</v>
      </c>
      <c r="F217" s="10" t="s">
        <v>463</v>
      </c>
      <c r="G217" s="11" t="s">
        <v>464</v>
      </c>
      <c r="H217" s="20" t="s">
        <v>465</v>
      </c>
      <c r="I217" s="10" t="s">
        <v>466</v>
      </c>
      <c r="J217" s="46">
        <v>13881793</v>
      </c>
      <c r="K217" s="11" t="s">
        <v>467</v>
      </c>
      <c r="L217" s="13" t="s">
        <v>141</v>
      </c>
    </row>
    <row r="218" spans="1:17" ht="78" hidden="1" customHeight="1" x14ac:dyDescent="0.2">
      <c r="A218" s="61">
        <f>A217+1</f>
        <v>193</v>
      </c>
      <c r="B218" s="43" t="s">
        <v>28</v>
      </c>
      <c r="C218" s="57">
        <v>1863510</v>
      </c>
      <c r="D218" s="57" t="s">
        <v>17</v>
      </c>
      <c r="E218" s="10" t="s">
        <v>29</v>
      </c>
      <c r="F218" s="10" t="s">
        <v>468</v>
      </c>
      <c r="G218" s="11" t="s">
        <v>448</v>
      </c>
      <c r="H218" s="12" t="s">
        <v>469</v>
      </c>
      <c r="I218" s="11" t="s">
        <v>470</v>
      </c>
      <c r="J218" s="48">
        <v>984976</v>
      </c>
      <c r="K218" s="11" t="s">
        <v>471</v>
      </c>
      <c r="L218" s="13" t="s">
        <v>141</v>
      </c>
      <c r="M218" s="32"/>
    </row>
    <row r="219" spans="1:17" ht="79.5" hidden="1" customHeight="1" x14ac:dyDescent="0.2">
      <c r="A219" s="61">
        <f>A218+1</f>
        <v>194</v>
      </c>
      <c r="B219" s="42" t="s">
        <v>126</v>
      </c>
      <c r="C219" s="46">
        <v>2428981</v>
      </c>
      <c r="D219" s="57" t="s">
        <v>123</v>
      </c>
      <c r="E219" s="14" t="s">
        <v>147</v>
      </c>
      <c r="F219" s="10" t="s">
        <v>472</v>
      </c>
      <c r="G219" s="11" t="s">
        <v>473</v>
      </c>
      <c r="H219" s="12" t="s">
        <v>474</v>
      </c>
      <c r="I219" s="11" t="s">
        <v>475</v>
      </c>
      <c r="J219" s="48">
        <v>7112290</v>
      </c>
      <c r="K219" s="11" t="s">
        <v>476</v>
      </c>
      <c r="L219" s="13" t="s">
        <v>141</v>
      </c>
      <c r="M219" s="32"/>
    </row>
    <row r="220" spans="1:17" ht="76.5" hidden="1" customHeight="1" x14ac:dyDescent="0.2">
      <c r="A220" s="61">
        <v>195</v>
      </c>
      <c r="B220" s="42" t="s">
        <v>139</v>
      </c>
      <c r="C220" s="46">
        <v>4709296</v>
      </c>
      <c r="D220" s="57" t="s">
        <v>17</v>
      </c>
      <c r="E220" s="10" t="s">
        <v>143</v>
      </c>
      <c r="F220" s="10" t="s">
        <v>472</v>
      </c>
      <c r="G220" s="11" t="s">
        <v>473</v>
      </c>
      <c r="H220" s="12" t="s">
        <v>474</v>
      </c>
      <c r="I220" s="11" t="s">
        <v>475</v>
      </c>
      <c r="J220" s="48">
        <v>7112290</v>
      </c>
      <c r="K220" s="11" t="s">
        <v>476</v>
      </c>
      <c r="L220" s="13" t="s">
        <v>141</v>
      </c>
      <c r="M220" s="32"/>
    </row>
    <row r="221" spans="1:17" ht="15.75" hidden="1" customHeight="1" x14ac:dyDescent="0.2">
      <c r="A221" s="61">
        <f>A220+1</f>
        <v>196</v>
      </c>
      <c r="B221" s="42"/>
      <c r="C221" s="46"/>
      <c r="D221" s="57"/>
      <c r="E221" s="11"/>
      <c r="F221" s="10"/>
      <c r="G221" s="11"/>
      <c r="H221" s="12"/>
      <c r="I221" s="11"/>
      <c r="J221" s="48"/>
      <c r="K221" s="11"/>
      <c r="L221" s="13" t="s">
        <v>141</v>
      </c>
      <c r="M221" s="32"/>
    </row>
    <row r="222" spans="1:17" ht="15.75" hidden="1" customHeight="1" x14ac:dyDescent="0.2">
      <c r="A222" s="61">
        <f>A221+1</f>
        <v>197</v>
      </c>
      <c r="B222" s="42"/>
      <c r="C222" s="57"/>
      <c r="D222" s="57"/>
      <c r="E222" s="11"/>
      <c r="F222" s="10"/>
      <c r="G222" s="11"/>
      <c r="H222" s="12"/>
      <c r="I222" s="11"/>
      <c r="J222" s="48"/>
      <c r="K222" s="11"/>
      <c r="L222" s="13" t="s">
        <v>141</v>
      </c>
      <c r="Q222" s="36"/>
    </row>
    <row r="223" spans="1:17" ht="15.75" hidden="1" customHeight="1" x14ac:dyDescent="0.2">
      <c r="A223" s="61">
        <f>A222+1</f>
        <v>198</v>
      </c>
      <c r="B223" s="42"/>
      <c r="C223" s="57"/>
      <c r="D223" s="57"/>
      <c r="E223" s="14"/>
      <c r="F223" s="10"/>
      <c r="G223" s="11"/>
      <c r="H223" s="20"/>
      <c r="I223" s="10"/>
      <c r="J223" s="46"/>
      <c r="K223" s="11"/>
      <c r="L223" s="13" t="s">
        <v>141</v>
      </c>
    </row>
    <row r="224" spans="1:17" ht="15.75" hidden="1" customHeight="1" x14ac:dyDescent="0.2">
      <c r="A224" s="61">
        <f>A223+1</f>
        <v>199</v>
      </c>
      <c r="B224" s="41"/>
      <c r="C224" s="57"/>
      <c r="D224" s="57"/>
      <c r="E224" s="14"/>
      <c r="F224" s="10"/>
      <c r="G224" s="11"/>
      <c r="H224" s="12"/>
      <c r="I224" s="11"/>
      <c r="J224" s="48"/>
      <c r="K224" s="11"/>
      <c r="L224" s="13" t="s">
        <v>141</v>
      </c>
      <c r="M224" s="32"/>
    </row>
    <row r="225" spans="1:13" ht="15.75" hidden="1" customHeight="1" x14ac:dyDescent="0.2">
      <c r="A225" s="61">
        <f>A224+1</f>
        <v>200</v>
      </c>
      <c r="B225" s="42"/>
      <c r="C225" s="46"/>
      <c r="D225" s="57"/>
      <c r="E225" s="11"/>
      <c r="F225" s="10"/>
      <c r="G225" s="11"/>
      <c r="H225" s="12"/>
      <c r="I225" s="11"/>
      <c r="J225" s="49">
        <f>SUM(J213:J224)</f>
        <v>341294065</v>
      </c>
      <c r="K225" s="11"/>
      <c r="L225" s="13" t="s">
        <v>141</v>
      </c>
      <c r="M225" s="32"/>
    </row>
    <row r="226" spans="1:13" ht="14.25" hidden="1" customHeight="1" x14ac:dyDescent="0.2">
      <c r="A226" s="127" t="s">
        <v>494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9"/>
    </row>
    <row r="227" spans="1:13" x14ac:dyDescent="0.2">
      <c r="A227" s="62"/>
      <c r="E227" s="7"/>
      <c r="F227" s="7"/>
      <c r="G227" s="7"/>
      <c r="H227" s="7"/>
      <c r="I227" s="7"/>
      <c r="K227" s="8"/>
      <c r="L227" s="8"/>
    </row>
    <row r="228" spans="1:13" x14ac:dyDescent="0.2">
      <c r="E228" s="7"/>
      <c r="F228" s="7"/>
      <c r="G228" s="7"/>
      <c r="H228" s="7"/>
      <c r="I228" s="7" t="s">
        <v>14</v>
      </c>
      <c r="K228" s="8"/>
      <c r="L228" s="8"/>
    </row>
    <row r="229" spans="1:13" x14ac:dyDescent="0.2">
      <c r="E229" s="7"/>
      <c r="F229" s="7"/>
      <c r="G229" s="7"/>
      <c r="H229" s="7"/>
      <c r="I229" s="7"/>
      <c r="K229" s="8"/>
      <c r="L229" s="8"/>
    </row>
    <row r="230" spans="1:13" x14ac:dyDescent="0.2">
      <c r="E230" s="7"/>
      <c r="F230" s="7"/>
      <c r="G230" s="7"/>
      <c r="H230" s="7"/>
      <c r="I230" s="7"/>
      <c r="K230" s="8"/>
      <c r="L230" s="8"/>
    </row>
    <row r="231" spans="1:13" x14ac:dyDescent="0.2">
      <c r="E231" s="7"/>
      <c r="F231" s="7"/>
      <c r="G231" s="7"/>
      <c r="H231" s="7"/>
      <c r="I231" s="30"/>
      <c r="K231" s="8"/>
      <c r="L231" s="8"/>
    </row>
    <row r="232" spans="1:13" x14ac:dyDescent="0.2">
      <c r="E232" s="7"/>
      <c r="F232" s="7"/>
      <c r="G232" s="7"/>
      <c r="H232" s="7"/>
      <c r="I232" s="7"/>
      <c r="K232" s="8"/>
      <c r="L232" s="8"/>
    </row>
  </sheetData>
  <sheetProtection selectLockedCells="1" selectUnlockedCells="1"/>
  <autoFilter ref="B4:L226">
    <filterColumn colId="0">
      <filters>
        <filter val="José Alfredo Donato Nardelli Fernández"/>
        <filter val="Victor Alfonzo Sanchez Obregón"/>
      </filters>
    </filterColumn>
    <filterColumn colId="9" showButton="0"/>
  </autoFilter>
  <mergeCells count="30">
    <mergeCell ref="A1:L1"/>
    <mergeCell ref="A2:L2"/>
    <mergeCell ref="A3:L3"/>
    <mergeCell ref="C4:C5"/>
    <mergeCell ref="D4:D5"/>
    <mergeCell ref="E4:E5"/>
    <mergeCell ref="F4:F5"/>
    <mergeCell ref="G4:G5"/>
    <mergeCell ref="H4:H5"/>
    <mergeCell ref="I4:I5"/>
    <mergeCell ref="A117:I117"/>
    <mergeCell ref="J4:J5"/>
    <mergeCell ref="K4:L4"/>
    <mergeCell ref="A24:I24"/>
    <mergeCell ref="A25:I25"/>
    <mergeCell ref="A48:I48"/>
    <mergeCell ref="A49:I49"/>
    <mergeCell ref="A72:I72"/>
    <mergeCell ref="A73:I73"/>
    <mergeCell ref="A94:I94"/>
    <mergeCell ref="A95:I95"/>
    <mergeCell ref="A116:I116"/>
    <mergeCell ref="A212:I212"/>
    <mergeCell ref="A226:L226"/>
    <mergeCell ref="A139:I139"/>
    <mergeCell ref="A140:I140"/>
    <mergeCell ref="A175:I175"/>
    <mergeCell ref="A176:I176"/>
    <mergeCell ref="A198:I198"/>
    <mergeCell ref="A199:I199"/>
  </mergeCells>
  <printOptions horizontalCentered="1"/>
  <pageMargins left="0" right="0" top="0.78740157480314965" bottom="0.98425196850393704" header="0.39370078740157483" footer="0.51181102362204722"/>
  <pageSetup paperSize="9" scale="51" firstPageNumber="0" orientation="landscape" verticalDpi="597" r:id="rId1"/>
  <headerFooter alignWithMargins="0">
    <oddHeader>&amp;L&amp;G&amp;C&amp;G&amp;R&amp;G</oddHeader>
    <oddFooter xml:space="preserve">&amp;C&amp;"ARIAL,Negrita"&amp;12
Firma del Funcionario  Responsable de la Institución
Aclaración de firma PROF. ING. RAIMUNDO SANCHEZ ARGÛELLO
C.I.N° 803.188&amp;R&amp;"Arial,Negrita"
</oddFooter>
  </headerFooter>
  <rowBreaks count="10" manualBreakCount="10">
    <brk id="24" max="11" man="1"/>
    <brk id="48" max="11" man="1"/>
    <brk id="72" max="11" man="1"/>
    <brk id="94" max="11" man="1"/>
    <brk id="116" max="11" man="1"/>
    <brk id="139" max="11" man="1"/>
    <brk id="158" max="11" man="1"/>
    <brk id="175" max="11" man="1"/>
    <brk id="198" max="11" man="1"/>
    <brk id="212" max="11" man="1"/>
  </rowBreaks>
  <colBreaks count="2" manualBreakCount="2">
    <brk id="12" max="1048575" man="1"/>
    <brk id="13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2"/>
  <sheetViews>
    <sheetView tabSelected="1" view="pageBreakPreview" zoomScale="89" zoomScaleNormal="106" zoomScaleSheetLayoutView="89" zoomScalePageLayoutView="98" workbookViewId="0">
      <selection activeCell="E20" sqref="E20"/>
    </sheetView>
  </sheetViews>
  <sheetFormatPr baseColWidth="10" defaultColWidth="11.42578125" defaultRowHeight="11.25" x14ac:dyDescent="0.2"/>
  <cols>
    <col min="1" max="1" width="5.5703125" style="3" bestFit="1" customWidth="1"/>
    <col min="2" max="2" width="43.28515625" style="3" customWidth="1"/>
    <col min="3" max="3" width="14.42578125" style="5" bestFit="1" customWidth="1"/>
    <col min="4" max="4" width="14.28515625" style="4" customWidth="1"/>
    <col min="5" max="5" width="45.140625" style="5" customWidth="1"/>
    <col min="6" max="6" width="18.5703125" style="5" customWidth="1"/>
    <col min="7" max="7" width="39.140625" style="5" bestFit="1" customWidth="1"/>
    <col min="8" max="8" width="27.28515625" style="5" customWidth="1"/>
    <col min="9" max="9" width="40" style="5" customWidth="1"/>
    <col min="10" max="10" width="16.85546875" style="2" customWidth="1"/>
    <col min="11" max="11" width="17.5703125" style="2" customWidth="1"/>
    <col min="12" max="12" width="16.85546875" style="2" customWidth="1"/>
    <col min="13" max="13" width="11.42578125" style="5"/>
    <col min="14" max="16" width="11.42578125" style="3"/>
    <col min="17" max="17" width="13.5703125" style="3" customWidth="1"/>
    <col min="18" max="16384" width="11.42578125" style="3"/>
  </cols>
  <sheetData>
    <row r="1" spans="1:14" s="1" customFormat="1" ht="35.1" customHeight="1" x14ac:dyDescent="0.2">
      <c r="A1" s="133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32"/>
    </row>
    <row r="2" spans="1:14" s="1" customFormat="1" ht="35.1" customHeight="1" x14ac:dyDescent="0.2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32"/>
    </row>
    <row r="3" spans="1:14" s="1" customFormat="1" ht="35.1" customHeight="1" x14ac:dyDescent="0.2">
      <c r="A3" s="133" t="s">
        <v>919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32"/>
    </row>
    <row r="4" spans="1:14" s="1" customFormat="1" ht="12.75" customHeight="1" x14ac:dyDescent="0.2">
      <c r="A4" s="31" t="s">
        <v>0</v>
      </c>
      <c r="B4" s="31"/>
      <c r="C4" s="134" t="s">
        <v>1</v>
      </c>
      <c r="D4" s="135" t="s">
        <v>9</v>
      </c>
      <c r="E4" s="135" t="s">
        <v>2</v>
      </c>
      <c r="F4" s="135" t="s">
        <v>15</v>
      </c>
      <c r="G4" s="135" t="s">
        <v>3</v>
      </c>
      <c r="H4" s="135" t="s">
        <v>4</v>
      </c>
      <c r="I4" s="137" t="s">
        <v>5</v>
      </c>
      <c r="J4" s="130" t="s">
        <v>10</v>
      </c>
      <c r="K4" s="131" t="s">
        <v>11</v>
      </c>
      <c r="L4" s="132"/>
      <c r="M4" s="32"/>
    </row>
    <row r="5" spans="1:14" s="1" customFormat="1" ht="25.5" x14ac:dyDescent="0.2">
      <c r="A5" s="31"/>
      <c r="B5" s="31"/>
      <c r="C5" s="134"/>
      <c r="D5" s="135"/>
      <c r="E5" s="135"/>
      <c r="F5" s="136"/>
      <c r="G5" s="135"/>
      <c r="H5" s="135"/>
      <c r="I5" s="137"/>
      <c r="J5" s="130"/>
      <c r="K5" s="66" t="s">
        <v>12</v>
      </c>
      <c r="L5" s="26" t="s">
        <v>13</v>
      </c>
      <c r="M5" s="32" t="s">
        <v>515</v>
      </c>
      <c r="N5" s="1" t="s">
        <v>516</v>
      </c>
    </row>
    <row r="6" spans="1:14" s="1" customFormat="1" ht="40.5" customHeight="1" x14ac:dyDescent="0.2">
      <c r="A6" s="61">
        <v>1</v>
      </c>
      <c r="B6" s="41" t="s">
        <v>66</v>
      </c>
      <c r="C6" s="57">
        <v>1771125</v>
      </c>
      <c r="D6" s="57" t="s">
        <v>17</v>
      </c>
      <c r="E6" s="41" t="s">
        <v>65</v>
      </c>
      <c r="F6" s="44" t="s">
        <v>19</v>
      </c>
      <c r="G6" s="90" t="s">
        <v>502</v>
      </c>
      <c r="H6" s="103" t="s">
        <v>503</v>
      </c>
      <c r="I6" s="44" t="s">
        <v>504</v>
      </c>
      <c r="J6" s="46">
        <v>182800</v>
      </c>
      <c r="K6" s="90" t="s">
        <v>505</v>
      </c>
      <c r="L6" s="48" t="s">
        <v>525</v>
      </c>
      <c r="M6" s="32">
        <v>3717</v>
      </c>
    </row>
    <row r="7" spans="1:14" s="1" customFormat="1" ht="39.75" customHeight="1" x14ac:dyDescent="0.2">
      <c r="A7" s="61">
        <f>A6+1</f>
        <v>2</v>
      </c>
      <c r="B7" s="42" t="s">
        <v>87</v>
      </c>
      <c r="C7" s="46">
        <v>4078545</v>
      </c>
      <c r="D7" s="57" t="s">
        <v>17</v>
      </c>
      <c r="E7" s="90" t="s">
        <v>88</v>
      </c>
      <c r="F7" s="44" t="s">
        <v>19</v>
      </c>
      <c r="G7" s="90" t="s">
        <v>502</v>
      </c>
      <c r="H7" s="103" t="s">
        <v>503</v>
      </c>
      <c r="I7" s="44" t="s">
        <v>504</v>
      </c>
      <c r="J7" s="46">
        <v>182800</v>
      </c>
      <c r="K7" s="90" t="s">
        <v>505</v>
      </c>
      <c r="L7" s="48" t="s">
        <v>525</v>
      </c>
      <c r="M7" s="32">
        <v>3717</v>
      </c>
    </row>
    <row r="8" spans="1:14" s="1" customFormat="1" ht="42.75" customHeight="1" x14ac:dyDescent="0.2">
      <c r="A8" s="61">
        <f>A7+1</f>
        <v>3</v>
      </c>
      <c r="B8" s="55" t="s">
        <v>108</v>
      </c>
      <c r="C8" s="58">
        <v>709194</v>
      </c>
      <c r="D8" s="57" t="s">
        <v>17</v>
      </c>
      <c r="E8" s="98" t="s">
        <v>138</v>
      </c>
      <c r="F8" s="44" t="s">
        <v>19</v>
      </c>
      <c r="G8" s="90" t="s">
        <v>96</v>
      </c>
      <c r="H8" s="83" t="s">
        <v>506</v>
      </c>
      <c r="I8" s="44" t="s">
        <v>224</v>
      </c>
      <c r="J8" s="46">
        <v>2010800</v>
      </c>
      <c r="K8" s="105" t="s">
        <v>507</v>
      </c>
      <c r="L8" s="48" t="s">
        <v>522</v>
      </c>
      <c r="M8" s="32">
        <v>3716</v>
      </c>
    </row>
    <row r="9" spans="1:14" s="1" customFormat="1" ht="42" customHeight="1" x14ac:dyDescent="0.2">
      <c r="A9" s="61">
        <f t="shared" ref="A9:A18" si="0">A8+1</f>
        <v>4</v>
      </c>
      <c r="B9" s="42" t="s">
        <v>508</v>
      </c>
      <c r="C9" s="46">
        <v>3181733</v>
      </c>
      <c r="D9" s="57" t="s">
        <v>17</v>
      </c>
      <c r="E9" s="98" t="s">
        <v>138</v>
      </c>
      <c r="F9" s="44" t="s">
        <v>19</v>
      </c>
      <c r="G9" s="90" t="s">
        <v>96</v>
      </c>
      <c r="H9" s="83" t="s">
        <v>506</v>
      </c>
      <c r="I9" s="44" t="s">
        <v>509</v>
      </c>
      <c r="J9" s="46">
        <v>2010800</v>
      </c>
      <c r="K9" s="105" t="s">
        <v>510</v>
      </c>
      <c r="L9" s="48" t="s">
        <v>523</v>
      </c>
      <c r="M9" s="32">
        <v>3716</v>
      </c>
    </row>
    <row r="10" spans="1:14" s="1" customFormat="1" ht="41.25" customHeight="1" x14ac:dyDescent="0.2">
      <c r="A10" s="61">
        <f t="shared" si="0"/>
        <v>5</v>
      </c>
      <c r="B10" s="42" t="s">
        <v>56</v>
      </c>
      <c r="C10" s="46">
        <v>841936</v>
      </c>
      <c r="D10" s="57" t="s">
        <v>17</v>
      </c>
      <c r="E10" s="44" t="s">
        <v>138</v>
      </c>
      <c r="F10" s="44" t="s">
        <v>19</v>
      </c>
      <c r="G10" s="90" t="s">
        <v>99</v>
      </c>
      <c r="H10" s="83" t="s">
        <v>506</v>
      </c>
      <c r="I10" s="44" t="s">
        <v>511</v>
      </c>
      <c r="J10" s="46">
        <v>2547050</v>
      </c>
      <c r="K10" s="105" t="s">
        <v>512</v>
      </c>
      <c r="L10" s="48" t="s">
        <v>524</v>
      </c>
      <c r="M10" s="32">
        <v>3716</v>
      </c>
    </row>
    <row r="11" spans="1:14" s="1" customFormat="1" ht="42.75" customHeight="1" x14ac:dyDescent="0.2">
      <c r="A11" s="61">
        <f t="shared" si="0"/>
        <v>6</v>
      </c>
      <c r="B11" s="41" t="s">
        <v>64</v>
      </c>
      <c r="C11" s="57">
        <v>2310774</v>
      </c>
      <c r="D11" s="57" t="s">
        <v>17</v>
      </c>
      <c r="E11" s="44" t="s">
        <v>65</v>
      </c>
      <c r="F11" s="44" t="s">
        <v>19</v>
      </c>
      <c r="G11" s="90" t="s">
        <v>96</v>
      </c>
      <c r="H11" s="83" t="s">
        <v>435</v>
      </c>
      <c r="I11" s="44" t="s">
        <v>513</v>
      </c>
      <c r="J11" s="46">
        <v>548400</v>
      </c>
      <c r="K11" s="105" t="s">
        <v>514</v>
      </c>
      <c r="L11" s="48" t="s">
        <v>526</v>
      </c>
      <c r="M11" s="32">
        <v>3717</v>
      </c>
    </row>
    <row r="12" spans="1:14" s="1" customFormat="1" ht="47.25" customHeight="1" x14ac:dyDescent="0.2">
      <c r="A12" s="61">
        <f t="shared" si="0"/>
        <v>7</v>
      </c>
      <c r="B12" s="42" t="s">
        <v>23</v>
      </c>
      <c r="C12" s="57">
        <v>2440250</v>
      </c>
      <c r="D12" s="57" t="s">
        <v>17</v>
      </c>
      <c r="E12" s="44" t="s">
        <v>65</v>
      </c>
      <c r="F12" s="44" t="s">
        <v>19</v>
      </c>
      <c r="G12" s="90" t="s">
        <v>96</v>
      </c>
      <c r="H12" s="83" t="s">
        <v>435</v>
      </c>
      <c r="I12" s="44" t="s">
        <v>513</v>
      </c>
      <c r="J12" s="46">
        <v>548400</v>
      </c>
      <c r="K12" s="105" t="s">
        <v>514</v>
      </c>
      <c r="L12" s="48" t="s">
        <v>526</v>
      </c>
      <c r="M12" s="32">
        <v>3717</v>
      </c>
    </row>
    <row r="13" spans="1:14" s="1" customFormat="1" ht="61.5" customHeight="1" x14ac:dyDescent="0.2">
      <c r="A13" s="61">
        <f t="shared" si="0"/>
        <v>8</v>
      </c>
      <c r="B13" s="44" t="s">
        <v>118</v>
      </c>
      <c r="C13" s="46">
        <v>3668660</v>
      </c>
      <c r="D13" s="57" t="s">
        <v>17</v>
      </c>
      <c r="E13" s="44" t="s">
        <v>119</v>
      </c>
      <c r="F13" s="44" t="s">
        <v>19</v>
      </c>
      <c r="G13" s="90" t="s">
        <v>517</v>
      </c>
      <c r="H13" s="103" t="s">
        <v>518</v>
      </c>
      <c r="I13" s="44" t="s">
        <v>519</v>
      </c>
      <c r="J13" s="46">
        <v>934250</v>
      </c>
      <c r="K13" s="105" t="s">
        <v>520</v>
      </c>
      <c r="L13" s="48" t="s">
        <v>521</v>
      </c>
      <c r="M13" s="32">
        <v>3720</v>
      </c>
    </row>
    <row r="14" spans="1:14" s="1" customFormat="1" ht="53.25" customHeight="1" x14ac:dyDescent="0.2">
      <c r="A14" s="61">
        <f t="shared" si="0"/>
        <v>9</v>
      </c>
      <c r="B14" s="42" t="s">
        <v>370</v>
      </c>
      <c r="C14" s="46">
        <v>3447364</v>
      </c>
      <c r="D14" s="57" t="s">
        <v>17</v>
      </c>
      <c r="E14" s="44" t="s">
        <v>371</v>
      </c>
      <c r="F14" s="44" t="s">
        <v>19</v>
      </c>
      <c r="G14" s="90" t="s">
        <v>517</v>
      </c>
      <c r="H14" s="103" t="s">
        <v>518</v>
      </c>
      <c r="I14" s="44" t="s">
        <v>519</v>
      </c>
      <c r="J14" s="46">
        <v>934250</v>
      </c>
      <c r="K14" s="105" t="s">
        <v>520</v>
      </c>
      <c r="L14" s="48" t="s">
        <v>521</v>
      </c>
      <c r="M14" s="32">
        <v>3720</v>
      </c>
    </row>
    <row r="15" spans="1:14" s="1" customFormat="1" ht="65.25" customHeight="1" x14ac:dyDescent="0.2">
      <c r="A15" s="61">
        <f t="shared" si="0"/>
        <v>10</v>
      </c>
      <c r="B15" s="42" t="s">
        <v>409</v>
      </c>
      <c r="C15" s="46">
        <v>2357262</v>
      </c>
      <c r="D15" s="57" t="s">
        <v>17</v>
      </c>
      <c r="E15" s="44" t="s">
        <v>410</v>
      </c>
      <c r="F15" s="44" t="s">
        <v>19</v>
      </c>
      <c r="G15" s="90" t="s">
        <v>517</v>
      </c>
      <c r="H15" s="103" t="s">
        <v>518</v>
      </c>
      <c r="I15" s="44" t="s">
        <v>519</v>
      </c>
      <c r="J15" s="46">
        <v>934250</v>
      </c>
      <c r="K15" s="105" t="s">
        <v>520</v>
      </c>
      <c r="L15" s="48" t="s">
        <v>521</v>
      </c>
      <c r="M15" s="32">
        <v>3720</v>
      </c>
    </row>
    <row r="16" spans="1:14" s="1" customFormat="1" ht="62.25" customHeight="1" x14ac:dyDescent="0.2">
      <c r="A16" s="61">
        <f t="shared" si="0"/>
        <v>11</v>
      </c>
      <c r="B16" s="42" t="s">
        <v>493</v>
      </c>
      <c r="C16" s="46">
        <v>4358413</v>
      </c>
      <c r="D16" s="57" t="s">
        <v>17</v>
      </c>
      <c r="E16" s="41" t="s">
        <v>225</v>
      </c>
      <c r="F16" s="44" t="s">
        <v>19</v>
      </c>
      <c r="G16" s="90" t="s">
        <v>569</v>
      </c>
      <c r="H16" s="83" t="s">
        <v>562</v>
      </c>
      <c r="I16" s="90" t="s">
        <v>563</v>
      </c>
      <c r="J16" s="46">
        <v>1458765</v>
      </c>
      <c r="K16" s="96" t="s">
        <v>564</v>
      </c>
      <c r="L16" s="48" t="s">
        <v>141</v>
      </c>
      <c r="M16" s="32">
        <v>3773</v>
      </c>
      <c r="N16" s="1" t="s">
        <v>887</v>
      </c>
    </row>
    <row r="17" spans="1:14" s="1" customFormat="1" ht="38.25" customHeight="1" x14ac:dyDescent="0.2">
      <c r="A17" s="61">
        <f t="shared" si="0"/>
        <v>12</v>
      </c>
      <c r="B17" s="42" t="s">
        <v>566</v>
      </c>
      <c r="C17" s="46">
        <v>1732396</v>
      </c>
      <c r="D17" s="57" t="s">
        <v>17</v>
      </c>
      <c r="E17" s="44" t="s">
        <v>567</v>
      </c>
      <c r="F17" s="44" t="s">
        <v>19</v>
      </c>
      <c r="G17" s="90" t="s">
        <v>568</v>
      </c>
      <c r="H17" s="83" t="s">
        <v>570</v>
      </c>
      <c r="I17" s="90" t="s">
        <v>571</v>
      </c>
      <c r="J17" s="46">
        <v>1620850</v>
      </c>
      <c r="K17" s="96" t="s">
        <v>565</v>
      </c>
      <c r="L17" s="48" t="s">
        <v>141</v>
      </c>
      <c r="M17" s="32">
        <v>3774</v>
      </c>
    </row>
    <row r="18" spans="1:14" s="1" customFormat="1" ht="42" customHeight="1" x14ac:dyDescent="0.2">
      <c r="A18" s="61">
        <f t="shared" si="0"/>
        <v>13</v>
      </c>
      <c r="B18" s="42" t="s">
        <v>572</v>
      </c>
      <c r="C18" s="46">
        <v>4327808</v>
      </c>
      <c r="D18" s="57" t="s">
        <v>17</v>
      </c>
      <c r="E18" s="44" t="s">
        <v>573</v>
      </c>
      <c r="F18" s="44" t="s">
        <v>19</v>
      </c>
      <c r="G18" s="90" t="s">
        <v>574</v>
      </c>
      <c r="H18" s="83" t="s">
        <v>575</v>
      </c>
      <c r="I18" s="90" t="s">
        <v>576</v>
      </c>
      <c r="J18" s="46">
        <v>1157750</v>
      </c>
      <c r="K18" s="96" t="s">
        <v>750</v>
      </c>
      <c r="L18" s="48" t="s">
        <v>141</v>
      </c>
      <c r="M18" s="32">
        <v>3775</v>
      </c>
    </row>
    <row r="19" spans="1:14" s="1" customFormat="1" ht="46.5" customHeight="1" x14ac:dyDescent="0.2">
      <c r="A19" s="61">
        <f>A18+1</f>
        <v>14</v>
      </c>
      <c r="B19" s="42" t="s">
        <v>71</v>
      </c>
      <c r="C19" s="57">
        <v>988300</v>
      </c>
      <c r="D19" s="57" t="s">
        <v>17</v>
      </c>
      <c r="E19" s="41" t="s">
        <v>65</v>
      </c>
      <c r="F19" s="44" t="s">
        <v>19</v>
      </c>
      <c r="G19" s="90" t="s">
        <v>574</v>
      </c>
      <c r="H19" s="83" t="s">
        <v>577</v>
      </c>
      <c r="I19" s="90" t="s">
        <v>578</v>
      </c>
      <c r="J19" s="46">
        <v>1157750</v>
      </c>
      <c r="K19" s="96" t="s">
        <v>579</v>
      </c>
      <c r="L19" s="48" t="s">
        <v>580</v>
      </c>
      <c r="M19" s="32">
        <v>3776</v>
      </c>
      <c r="N19" s="1" t="s">
        <v>883</v>
      </c>
    </row>
    <row r="20" spans="1:14" s="1" customFormat="1" ht="35.1" customHeight="1" x14ac:dyDescent="0.2">
      <c r="A20" s="61">
        <f>A19+1</f>
        <v>15</v>
      </c>
      <c r="B20" s="42" t="s">
        <v>203</v>
      </c>
      <c r="C20" s="57">
        <v>3795736</v>
      </c>
      <c r="D20" s="57" t="s">
        <v>17</v>
      </c>
      <c r="E20" s="44" t="s">
        <v>204</v>
      </c>
      <c r="F20" s="44" t="s">
        <v>19</v>
      </c>
      <c r="G20" s="90" t="s">
        <v>574</v>
      </c>
      <c r="H20" s="83" t="s">
        <v>577</v>
      </c>
      <c r="I20" s="90" t="s">
        <v>578</v>
      </c>
      <c r="J20" s="46">
        <v>1157750</v>
      </c>
      <c r="K20" s="96" t="s">
        <v>579</v>
      </c>
      <c r="L20" s="48" t="s">
        <v>580</v>
      </c>
      <c r="M20" s="32">
        <v>3776</v>
      </c>
      <c r="N20" s="1" t="s">
        <v>883</v>
      </c>
    </row>
    <row r="21" spans="1:14" s="1" customFormat="1" ht="35.1" customHeight="1" x14ac:dyDescent="0.2">
      <c r="A21" s="61">
        <f>A20+1</f>
        <v>16</v>
      </c>
      <c r="B21" s="42" t="s">
        <v>582</v>
      </c>
      <c r="C21" s="46">
        <v>3499879</v>
      </c>
      <c r="D21" s="57" t="s">
        <v>17</v>
      </c>
      <c r="E21" s="90" t="s">
        <v>484</v>
      </c>
      <c r="F21" s="44" t="s">
        <v>19</v>
      </c>
      <c r="G21" s="90" t="s">
        <v>583</v>
      </c>
      <c r="H21" s="83" t="s">
        <v>584</v>
      </c>
      <c r="I21" s="44" t="s">
        <v>585</v>
      </c>
      <c r="J21" s="46">
        <v>1076500</v>
      </c>
      <c r="K21" s="96" t="s">
        <v>581</v>
      </c>
      <c r="L21" s="48" t="s">
        <v>141</v>
      </c>
      <c r="M21" s="32">
        <v>3779</v>
      </c>
    </row>
    <row r="22" spans="1:14" s="1" customFormat="1" ht="35.1" customHeight="1" x14ac:dyDescent="0.2">
      <c r="A22" s="61">
        <f>A21+1</f>
        <v>17</v>
      </c>
      <c r="B22" s="41" t="s">
        <v>587</v>
      </c>
      <c r="C22" s="57">
        <v>1350531</v>
      </c>
      <c r="D22" s="57" t="s">
        <v>17</v>
      </c>
      <c r="E22" s="41" t="s">
        <v>588</v>
      </c>
      <c r="F22" s="44" t="s">
        <v>19</v>
      </c>
      <c r="G22" s="90" t="s">
        <v>568</v>
      </c>
      <c r="H22" s="83" t="s">
        <v>589</v>
      </c>
      <c r="I22" s="90" t="s">
        <v>590</v>
      </c>
      <c r="J22" s="46">
        <v>1620850</v>
      </c>
      <c r="K22" s="97" t="s">
        <v>586</v>
      </c>
      <c r="L22" s="48" t="s">
        <v>141</v>
      </c>
      <c r="M22" s="32">
        <v>3777</v>
      </c>
    </row>
    <row r="23" spans="1:14" s="1" customFormat="1" ht="40.5" customHeight="1" x14ac:dyDescent="0.2">
      <c r="A23" s="61">
        <f>A22+1</f>
        <v>18</v>
      </c>
      <c r="B23" s="42" t="s">
        <v>592</v>
      </c>
      <c r="C23" s="46">
        <v>2342354</v>
      </c>
      <c r="D23" s="57" t="s">
        <v>17</v>
      </c>
      <c r="E23" s="90" t="s">
        <v>593</v>
      </c>
      <c r="F23" s="44" t="s">
        <v>19</v>
      </c>
      <c r="G23" s="90" t="s">
        <v>568</v>
      </c>
      <c r="H23" s="83" t="s">
        <v>589</v>
      </c>
      <c r="I23" s="90" t="s">
        <v>590</v>
      </c>
      <c r="J23" s="46">
        <v>1620850</v>
      </c>
      <c r="K23" s="97" t="s">
        <v>591</v>
      </c>
      <c r="L23" s="48" t="s">
        <v>141</v>
      </c>
      <c r="M23" s="32">
        <v>3777</v>
      </c>
      <c r="N23" s="1" t="s">
        <v>896</v>
      </c>
    </row>
    <row r="24" spans="1:14" s="1" customFormat="1" ht="35.1" customHeight="1" x14ac:dyDescent="0.2">
      <c r="A24" s="139" t="s">
        <v>6</v>
      </c>
      <c r="B24" s="140"/>
      <c r="C24" s="140"/>
      <c r="D24" s="140"/>
      <c r="E24" s="140"/>
      <c r="F24" s="140"/>
      <c r="G24" s="140"/>
      <c r="H24" s="140"/>
      <c r="I24" s="141"/>
      <c r="J24" s="47">
        <f>SUM(J6:J23)</f>
        <v>21704865</v>
      </c>
      <c r="K24" s="106"/>
      <c r="L24" s="50"/>
      <c r="M24" s="32"/>
    </row>
    <row r="25" spans="1:14" s="1" customFormat="1" ht="35.1" customHeight="1" x14ac:dyDescent="0.2">
      <c r="A25" s="139" t="s">
        <v>6</v>
      </c>
      <c r="B25" s="140"/>
      <c r="C25" s="140"/>
      <c r="D25" s="140"/>
      <c r="E25" s="140"/>
      <c r="F25" s="140"/>
      <c r="G25" s="140"/>
      <c r="H25" s="140"/>
      <c r="I25" s="141"/>
      <c r="J25" s="47">
        <f>+J24</f>
        <v>21704865</v>
      </c>
      <c r="K25" s="106"/>
      <c r="L25" s="50"/>
      <c r="M25" s="32"/>
    </row>
    <row r="26" spans="1:14" s="1" customFormat="1" ht="37.5" customHeight="1" x14ac:dyDescent="0.2">
      <c r="A26" s="61">
        <v>19</v>
      </c>
      <c r="B26" s="42" t="s">
        <v>71</v>
      </c>
      <c r="C26" s="57">
        <v>988300</v>
      </c>
      <c r="D26" s="57" t="s">
        <v>17</v>
      </c>
      <c r="E26" s="41" t="s">
        <v>65</v>
      </c>
      <c r="F26" s="44" t="s">
        <v>19</v>
      </c>
      <c r="G26" s="90" t="s">
        <v>594</v>
      </c>
      <c r="H26" s="90" t="s">
        <v>595</v>
      </c>
      <c r="I26" s="90" t="s">
        <v>596</v>
      </c>
      <c r="J26" s="46">
        <v>463050</v>
      </c>
      <c r="K26" s="97" t="s">
        <v>597</v>
      </c>
      <c r="L26" s="48" t="s">
        <v>141</v>
      </c>
      <c r="M26" s="32">
        <v>3778</v>
      </c>
    </row>
    <row r="27" spans="1:14" s="1" customFormat="1" ht="42.75" customHeight="1" x14ac:dyDescent="0.2">
      <c r="A27" s="61">
        <f>A26+1</f>
        <v>20</v>
      </c>
      <c r="B27" s="42" t="s">
        <v>23</v>
      </c>
      <c r="C27" s="57">
        <v>2440250</v>
      </c>
      <c r="D27" s="57" t="s">
        <v>17</v>
      </c>
      <c r="E27" s="44" t="s">
        <v>65</v>
      </c>
      <c r="F27" s="44" t="s">
        <v>19</v>
      </c>
      <c r="G27" s="90" t="s">
        <v>594</v>
      </c>
      <c r="H27" s="90" t="s">
        <v>595</v>
      </c>
      <c r="I27" s="90" t="s">
        <v>596</v>
      </c>
      <c r="J27" s="46">
        <v>463050</v>
      </c>
      <c r="K27" s="97" t="s">
        <v>597</v>
      </c>
      <c r="L27" s="48" t="s">
        <v>141</v>
      </c>
      <c r="M27" s="32">
        <v>3778</v>
      </c>
    </row>
    <row r="28" spans="1:14" s="1" customFormat="1" ht="35.1" customHeight="1" x14ac:dyDescent="0.2">
      <c r="A28" s="61">
        <f t="shared" ref="A28:A47" si="1">A27+1</f>
        <v>21</v>
      </c>
      <c r="B28" s="42" t="s">
        <v>67</v>
      </c>
      <c r="C28" s="46">
        <v>657643</v>
      </c>
      <c r="D28" s="57" t="s">
        <v>17</v>
      </c>
      <c r="E28" s="98" t="s">
        <v>68</v>
      </c>
      <c r="F28" s="44" t="s">
        <v>19</v>
      </c>
      <c r="G28" s="90" t="s">
        <v>599</v>
      </c>
      <c r="H28" s="83" t="s">
        <v>600</v>
      </c>
      <c r="I28" s="44" t="s">
        <v>601</v>
      </c>
      <c r="J28" s="46">
        <v>694650</v>
      </c>
      <c r="K28" s="102" t="s">
        <v>598</v>
      </c>
      <c r="L28" s="48" t="s">
        <v>141</v>
      </c>
      <c r="M28" s="32">
        <v>3778</v>
      </c>
    </row>
    <row r="29" spans="1:14" s="1" customFormat="1" ht="42" customHeight="1" x14ac:dyDescent="0.2">
      <c r="A29" s="61">
        <f t="shared" si="1"/>
        <v>22</v>
      </c>
      <c r="B29" s="41" t="s">
        <v>64</v>
      </c>
      <c r="C29" s="57">
        <v>2310774</v>
      </c>
      <c r="D29" s="57" t="s">
        <v>17</v>
      </c>
      <c r="E29" s="44" t="s">
        <v>65</v>
      </c>
      <c r="F29" s="44" t="s">
        <v>19</v>
      </c>
      <c r="G29" s="90" t="s">
        <v>599</v>
      </c>
      <c r="H29" s="83" t="s">
        <v>600</v>
      </c>
      <c r="I29" s="44" t="s">
        <v>601</v>
      </c>
      <c r="J29" s="46">
        <v>694650</v>
      </c>
      <c r="K29" s="102" t="s">
        <v>598</v>
      </c>
      <c r="L29" s="48" t="s">
        <v>141</v>
      </c>
      <c r="M29" s="32">
        <v>3778</v>
      </c>
    </row>
    <row r="30" spans="1:14" s="1" customFormat="1" ht="35.1" customHeight="1" x14ac:dyDescent="0.2">
      <c r="A30" s="61">
        <f t="shared" si="1"/>
        <v>23</v>
      </c>
      <c r="B30" s="42" t="s">
        <v>55</v>
      </c>
      <c r="C30" s="46">
        <v>1202754</v>
      </c>
      <c r="D30" s="57" t="s">
        <v>17</v>
      </c>
      <c r="E30" s="90" t="s">
        <v>37</v>
      </c>
      <c r="F30" s="44" t="s">
        <v>19</v>
      </c>
      <c r="G30" s="90" t="s">
        <v>574</v>
      </c>
      <c r="H30" s="103" t="s">
        <v>575</v>
      </c>
      <c r="I30" s="44" t="s">
        <v>602</v>
      </c>
      <c r="J30" s="46">
        <v>1157750</v>
      </c>
      <c r="K30" s="102" t="s">
        <v>603</v>
      </c>
      <c r="L30" s="48" t="s">
        <v>141</v>
      </c>
      <c r="M30" s="32">
        <v>3786</v>
      </c>
    </row>
    <row r="31" spans="1:14" s="1" customFormat="1" ht="35.1" customHeight="1" x14ac:dyDescent="0.2">
      <c r="A31" s="61">
        <f t="shared" si="1"/>
        <v>24</v>
      </c>
      <c r="B31" s="42" t="s">
        <v>38</v>
      </c>
      <c r="C31" s="57">
        <v>2027914</v>
      </c>
      <c r="D31" s="57" t="s">
        <v>17</v>
      </c>
      <c r="E31" s="98" t="s">
        <v>37</v>
      </c>
      <c r="F31" s="44" t="s">
        <v>19</v>
      </c>
      <c r="G31" s="90" t="s">
        <v>605</v>
      </c>
      <c r="H31" s="103" t="s">
        <v>606</v>
      </c>
      <c r="I31" s="44" t="s">
        <v>602</v>
      </c>
      <c r="J31" s="46">
        <v>914000</v>
      </c>
      <c r="K31" s="90" t="s">
        <v>604</v>
      </c>
      <c r="L31" s="48" t="s">
        <v>141</v>
      </c>
      <c r="M31" s="32">
        <v>3786</v>
      </c>
    </row>
    <row r="32" spans="1:14" s="1" customFormat="1" ht="51" customHeight="1" x14ac:dyDescent="0.2">
      <c r="A32" s="61">
        <f t="shared" si="1"/>
        <v>25</v>
      </c>
      <c r="B32" s="42" t="s">
        <v>106</v>
      </c>
      <c r="C32" s="46">
        <v>4513378</v>
      </c>
      <c r="D32" s="57" t="s">
        <v>17</v>
      </c>
      <c r="E32" s="90" t="s">
        <v>103</v>
      </c>
      <c r="F32" s="44" t="s">
        <v>19</v>
      </c>
      <c r="G32" s="90" t="s">
        <v>605</v>
      </c>
      <c r="H32" s="103" t="s">
        <v>606</v>
      </c>
      <c r="I32" s="44" t="s">
        <v>602</v>
      </c>
      <c r="J32" s="46">
        <v>914000</v>
      </c>
      <c r="K32" s="90" t="s">
        <v>607</v>
      </c>
      <c r="L32" s="48" t="s">
        <v>141</v>
      </c>
      <c r="M32" s="32">
        <v>3786</v>
      </c>
    </row>
    <row r="33" spans="1:14" s="1" customFormat="1" ht="35.1" customHeight="1" x14ac:dyDescent="0.2">
      <c r="A33" s="61">
        <f t="shared" si="1"/>
        <v>26</v>
      </c>
      <c r="B33" s="41" t="s">
        <v>66</v>
      </c>
      <c r="C33" s="57">
        <v>1771125</v>
      </c>
      <c r="D33" s="57" t="s">
        <v>17</v>
      </c>
      <c r="E33" s="41" t="s">
        <v>65</v>
      </c>
      <c r="F33" s="44" t="s">
        <v>19</v>
      </c>
      <c r="G33" s="90" t="s">
        <v>609</v>
      </c>
      <c r="H33" s="103" t="s">
        <v>610</v>
      </c>
      <c r="I33" s="44" t="s">
        <v>611</v>
      </c>
      <c r="J33" s="46">
        <v>771750</v>
      </c>
      <c r="K33" s="90" t="s">
        <v>608</v>
      </c>
      <c r="L33" s="48"/>
      <c r="M33" s="32">
        <v>3785</v>
      </c>
    </row>
    <row r="34" spans="1:14" s="1" customFormat="1" ht="35.1" customHeight="1" x14ac:dyDescent="0.2">
      <c r="A34" s="61">
        <f t="shared" si="1"/>
        <v>27</v>
      </c>
      <c r="B34" s="42" t="s">
        <v>87</v>
      </c>
      <c r="C34" s="46">
        <v>4078545</v>
      </c>
      <c r="D34" s="57" t="s">
        <v>17</v>
      </c>
      <c r="E34" s="90" t="s">
        <v>88</v>
      </c>
      <c r="F34" s="44" t="s">
        <v>19</v>
      </c>
      <c r="G34" s="90" t="s">
        <v>609</v>
      </c>
      <c r="H34" s="103" t="s">
        <v>610</v>
      </c>
      <c r="I34" s="44" t="s">
        <v>611</v>
      </c>
      <c r="J34" s="46">
        <v>771750</v>
      </c>
      <c r="K34" s="90" t="s">
        <v>608</v>
      </c>
      <c r="L34" s="48"/>
      <c r="M34" s="32">
        <v>3785</v>
      </c>
    </row>
    <row r="35" spans="1:14" s="1" customFormat="1" ht="35.1" customHeight="1" x14ac:dyDescent="0.2">
      <c r="A35" s="61">
        <f t="shared" si="1"/>
        <v>28</v>
      </c>
      <c r="B35" s="42" t="s">
        <v>613</v>
      </c>
      <c r="C35" s="57">
        <v>1417934</v>
      </c>
      <c r="D35" s="57" t="s">
        <v>17</v>
      </c>
      <c r="E35" s="90" t="s">
        <v>614</v>
      </c>
      <c r="F35" s="44" t="s">
        <v>19</v>
      </c>
      <c r="G35" s="90" t="s">
        <v>568</v>
      </c>
      <c r="H35" s="103" t="s">
        <v>600</v>
      </c>
      <c r="I35" s="44" t="s">
        <v>615</v>
      </c>
      <c r="J35" s="46">
        <v>694650</v>
      </c>
      <c r="K35" s="90" t="s">
        <v>612</v>
      </c>
      <c r="L35" s="48"/>
      <c r="M35" s="32">
        <v>3785</v>
      </c>
    </row>
    <row r="36" spans="1:14" s="1" customFormat="1" ht="48" customHeight="1" x14ac:dyDescent="0.2">
      <c r="A36" s="61">
        <f>A35+1</f>
        <v>29</v>
      </c>
      <c r="B36" s="42" t="s">
        <v>617</v>
      </c>
      <c r="C36" s="57">
        <v>1164727</v>
      </c>
      <c r="D36" s="57" t="s">
        <v>17</v>
      </c>
      <c r="E36" s="41" t="s">
        <v>619</v>
      </c>
      <c r="F36" s="44" t="s">
        <v>19</v>
      </c>
      <c r="G36" s="90" t="s">
        <v>569</v>
      </c>
      <c r="H36" s="103" t="s">
        <v>618</v>
      </c>
      <c r="I36" s="44" t="s">
        <v>620</v>
      </c>
      <c r="J36" s="46">
        <v>1134595</v>
      </c>
      <c r="K36" s="90" t="s">
        <v>616</v>
      </c>
      <c r="L36" s="48"/>
      <c r="M36" s="32">
        <v>3785</v>
      </c>
    </row>
    <row r="37" spans="1:14" s="1" customFormat="1" ht="40.5" customHeight="1" x14ac:dyDescent="0.2">
      <c r="A37" s="61">
        <f t="shared" si="1"/>
        <v>30</v>
      </c>
      <c r="B37" s="44" t="s">
        <v>117</v>
      </c>
      <c r="C37" s="46">
        <v>2194342</v>
      </c>
      <c r="D37" s="57" t="s">
        <v>17</v>
      </c>
      <c r="E37" s="90" t="s">
        <v>151</v>
      </c>
      <c r="F37" s="44" t="s">
        <v>19</v>
      </c>
      <c r="G37" s="90" t="s">
        <v>569</v>
      </c>
      <c r="H37" s="103" t="s">
        <v>622</v>
      </c>
      <c r="I37" s="44" t="s">
        <v>623</v>
      </c>
      <c r="J37" s="46">
        <v>1620850</v>
      </c>
      <c r="K37" s="90" t="s">
        <v>621</v>
      </c>
      <c r="L37" s="48"/>
      <c r="M37" s="32">
        <v>3793</v>
      </c>
      <c r="N37" s="1" t="s">
        <v>889</v>
      </c>
    </row>
    <row r="38" spans="1:14" s="1" customFormat="1" ht="40.5" customHeight="1" x14ac:dyDescent="0.2">
      <c r="A38" s="61">
        <f t="shared" si="1"/>
        <v>31</v>
      </c>
      <c r="B38" s="42" t="s">
        <v>624</v>
      </c>
      <c r="C38" s="46">
        <v>4306571</v>
      </c>
      <c r="D38" s="57" t="s">
        <v>17</v>
      </c>
      <c r="E38" s="41" t="s">
        <v>395</v>
      </c>
      <c r="F38" s="44" t="s">
        <v>19</v>
      </c>
      <c r="G38" s="90" t="s">
        <v>569</v>
      </c>
      <c r="H38" s="103" t="s">
        <v>622</v>
      </c>
      <c r="I38" s="44" t="s">
        <v>623</v>
      </c>
      <c r="J38" s="46">
        <v>1620850</v>
      </c>
      <c r="K38" s="90" t="s">
        <v>621</v>
      </c>
      <c r="L38" s="48"/>
      <c r="M38" s="32">
        <v>3793</v>
      </c>
      <c r="N38" s="1" t="s">
        <v>889</v>
      </c>
    </row>
    <row r="39" spans="1:14" s="1" customFormat="1" ht="40.5" customHeight="1" x14ac:dyDescent="0.2">
      <c r="A39" s="61">
        <f t="shared" si="1"/>
        <v>32</v>
      </c>
      <c r="B39" s="42" t="s">
        <v>397</v>
      </c>
      <c r="C39" s="57">
        <v>2336400</v>
      </c>
      <c r="D39" s="57" t="s">
        <v>17</v>
      </c>
      <c r="E39" s="41" t="s">
        <v>395</v>
      </c>
      <c r="F39" s="44" t="s">
        <v>19</v>
      </c>
      <c r="G39" s="90" t="s">
        <v>569</v>
      </c>
      <c r="H39" s="103" t="s">
        <v>622</v>
      </c>
      <c r="I39" s="44" t="s">
        <v>623</v>
      </c>
      <c r="J39" s="46">
        <v>1620850</v>
      </c>
      <c r="K39" s="90" t="s">
        <v>621</v>
      </c>
      <c r="L39" s="48"/>
      <c r="M39" s="32">
        <v>3793</v>
      </c>
      <c r="N39" s="1" t="s">
        <v>889</v>
      </c>
    </row>
    <row r="40" spans="1:14" s="1" customFormat="1" ht="52.5" customHeight="1" x14ac:dyDescent="0.2">
      <c r="A40" s="61">
        <f t="shared" si="1"/>
        <v>33</v>
      </c>
      <c r="B40" s="41" t="s">
        <v>20</v>
      </c>
      <c r="C40" s="46">
        <v>803188</v>
      </c>
      <c r="D40" s="57" t="s">
        <v>17</v>
      </c>
      <c r="E40" s="44" t="s">
        <v>21</v>
      </c>
      <c r="F40" s="44" t="s">
        <v>19</v>
      </c>
      <c r="G40" s="90" t="s">
        <v>569</v>
      </c>
      <c r="H40" s="103" t="s">
        <v>626</v>
      </c>
      <c r="I40" s="44" t="s">
        <v>627</v>
      </c>
      <c r="J40" s="46">
        <v>231550</v>
      </c>
      <c r="K40" s="90" t="s">
        <v>625</v>
      </c>
      <c r="L40" s="48"/>
      <c r="M40" s="32">
        <v>3792</v>
      </c>
      <c r="N40" s="1" t="s">
        <v>891</v>
      </c>
    </row>
    <row r="41" spans="1:14" s="1" customFormat="1" ht="40.5" customHeight="1" x14ac:dyDescent="0.2">
      <c r="A41" s="61">
        <f t="shared" si="1"/>
        <v>34</v>
      </c>
      <c r="B41" s="42" t="s">
        <v>25</v>
      </c>
      <c r="C41" s="46">
        <v>1084729</v>
      </c>
      <c r="D41" s="57" t="s">
        <v>17</v>
      </c>
      <c r="E41" s="44" t="s">
        <v>26</v>
      </c>
      <c r="F41" s="44" t="s">
        <v>19</v>
      </c>
      <c r="G41" s="90" t="s">
        <v>569</v>
      </c>
      <c r="H41" s="103" t="s">
        <v>626</v>
      </c>
      <c r="I41" s="44" t="s">
        <v>627</v>
      </c>
      <c r="J41" s="46">
        <v>231550</v>
      </c>
      <c r="K41" s="90" t="s">
        <v>625</v>
      </c>
      <c r="L41" s="48"/>
      <c r="M41" s="32">
        <v>3792</v>
      </c>
    </row>
    <row r="42" spans="1:14" s="1" customFormat="1" ht="35.1" customHeight="1" x14ac:dyDescent="0.2">
      <c r="A42" s="61">
        <f t="shared" si="1"/>
        <v>35</v>
      </c>
      <c r="B42" s="42" t="s">
        <v>122</v>
      </c>
      <c r="C42" s="46">
        <v>385473</v>
      </c>
      <c r="D42" s="57" t="s">
        <v>17</v>
      </c>
      <c r="E42" s="44" t="s">
        <v>105</v>
      </c>
      <c r="F42" s="44" t="s">
        <v>19</v>
      </c>
      <c r="G42" s="90" t="s">
        <v>629</v>
      </c>
      <c r="H42" s="103" t="s">
        <v>630</v>
      </c>
      <c r="I42" s="44" t="s">
        <v>631</v>
      </c>
      <c r="J42" s="46">
        <v>1620850</v>
      </c>
      <c r="K42" s="90" t="s">
        <v>628</v>
      </c>
      <c r="L42" s="48"/>
      <c r="M42" s="32">
        <v>3792</v>
      </c>
    </row>
    <row r="43" spans="1:14" s="1" customFormat="1" ht="51" customHeight="1" x14ac:dyDescent="0.2">
      <c r="A43" s="61">
        <f t="shared" si="1"/>
        <v>36</v>
      </c>
      <c r="B43" s="42" t="s">
        <v>366</v>
      </c>
      <c r="C43" s="46">
        <v>704844</v>
      </c>
      <c r="D43" s="57" t="s">
        <v>17</v>
      </c>
      <c r="E43" s="107" t="s">
        <v>367</v>
      </c>
      <c r="F43" s="44" t="s">
        <v>19</v>
      </c>
      <c r="G43" s="90" t="s">
        <v>629</v>
      </c>
      <c r="H43" s="103" t="s">
        <v>630</v>
      </c>
      <c r="I43" s="44" t="s">
        <v>631</v>
      </c>
      <c r="J43" s="46">
        <v>1620850</v>
      </c>
      <c r="K43" s="90" t="s">
        <v>628</v>
      </c>
      <c r="L43" s="48"/>
      <c r="M43" s="32">
        <v>3792</v>
      </c>
    </row>
    <row r="44" spans="1:14" s="1" customFormat="1" ht="54" customHeight="1" x14ac:dyDescent="0.2">
      <c r="A44" s="61">
        <f t="shared" si="1"/>
        <v>37</v>
      </c>
      <c r="B44" s="42" t="s">
        <v>34</v>
      </c>
      <c r="C44" s="46">
        <v>660887</v>
      </c>
      <c r="D44" s="57" t="s">
        <v>17</v>
      </c>
      <c r="E44" s="44" t="s">
        <v>35</v>
      </c>
      <c r="F44" s="44" t="s">
        <v>19</v>
      </c>
      <c r="G44" s="90" t="s">
        <v>646</v>
      </c>
      <c r="H44" s="103" t="s">
        <v>635</v>
      </c>
      <c r="I44" s="44" t="s">
        <v>632</v>
      </c>
      <c r="J44" s="46">
        <v>154350</v>
      </c>
      <c r="K44" s="90" t="s">
        <v>633</v>
      </c>
      <c r="L44" s="48"/>
      <c r="M44" s="32">
        <v>3733</v>
      </c>
    </row>
    <row r="45" spans="1:14" s="1" customFormat="1" ht="35.1" customHeight="1" x14ac:dyDescent="0.2">
      <c r="A45" s="61">
        <f>A44+1</f>
        <v>38</v>
      </c>
      <c r="B45" s="42" t="s">
        <v>51</v>
      </c>
      <c r="C45" s="46">
        <v>2016523</v>
      </c>
      <c r="D45" s="57" t="s">
        <v>17</v>
      </c>
      <c r="E45" s="41" t="s">
        <v>52</v>
      </c>
      <c r="F45" s="44" t="s">
        <v>19</v>
      </c>
      <c r="G45" s="90" t="s">
        <v>646</v>
      </c>
      <c r="H45" s="103" t="s">
        <v>635</v>
      </c>
      <c r="I45" s="44" t="s">
        <v>632</v>
      </c>
      <c r="J45" s="46">
        <v>154350</v>
      </c>
      <c r="K45" s="90" t="s">
        <v>633</v>
      </c>
      <c r="L45" s="48"/>
      <c r="M45" s="32">
        <v>3733</v>
      </c>
    </row>
    <row r="46" spans="1:14" s="1" customFormat="1" ht="45.75" customHeight="1" x14ac:dyDescent="0.2">
      <c r="A46" s="61">
        <f t="shared" si="1"/>
        <v>39</v>
      </c>
      <c r="B46" s="41" t="s">
        <v>45</v>
      </c>
      <c r="C46" s="57">
        <v>1218197</v>
      </c>
      <c r="D46" s="57" t="s">
        <v>17</v>
      </c>
      <c r="E46" s="98" t="s">
        <v>43</v>
      </c>
      <c r="F46" s="44" t="s">
        <v>19</v>
      </c>
      <c r="G46" s="90" t="s">
        <v>647</v>
      </c>
      <c r="H46" s="103" t="s">
        <v>634</v>
      </c>
      <c r="I46" s="44" t="s">
        <v>632</v>
      </c>
      <c r="J46" s="46">
        <v>2547050</v>
      </c>
      <c r="K46" s="90" t="s">
        <v>636</v>
      </c>
      <c r="L46" s="48"/>
      <c r="M46" s="32">
        <v>3733</v>
      </c>
      <c r="N46" s="1" t="s">
        <v>914</v>
      </c>
    </row>
    <row r="47" spans="1:14" s="1" customFormat="1" ht="39" customHeight="1" x14ac:dyDescent="0.2">
      <c r="A47" s="61">
        <f t="shared" si="1"/>
        <v>40</v>
      </c>
      <c r="B47" s="44" t="s">
        <v>46</v>
      </c>
      <c r="C47" s="46">
        <v>648955</v>
      </c>
      <c r="D47" s="57" t="s">
        <v>17</v>
      </c>
      <c r="E47" s="108" t="s">
        <v>33</v>
      </c>
      <c r="F47" s="44" t="s">
        <v>19</v>
      </c>
      <c r="G47" s="90" t="s">
        <v>647</v>
      </c>
      <c r="H47" s="103" t="s">
        <v>634</v>
      </c>
      <c r="I47" s="44" t="s">
        <v>632</v>
      </c>
      <c r="J47" s="46">
        <v>2547050</v>
      </c>
      <c r="K47" s="90" t="s">
        <v>636</v>
      </c>
      <c r="L47" s="48"/>
      <c r="M47" s="32">
        <v>3733</v>
      </c>
      <c r="N47" s="1" t="s">
        <v>914</v>
      </c>
    </row>
    <row r="48" spans="1:14" s="1" customFormat="1" ht="35.1" customHeight="1" x14ac:dyDescent="0.2">
      <c r="A48" s="139" t="s">
        <v>6</v>
      </c>
      <c r="B48" s="140"/>
      <c r="C48" s="140"/>
      <c r="D48" s="140"/>
      <c r="E48" s="140"/>
      <c r="F48" s="140"/>
      <c r="G48" s="140"/>
      <c r="H48" s="140"/>
      <c r="I48" s="141"/>
      <c r="J48" s="47">
        <f>SUM(J25:J47)</f>
        <v>44348910</v>
      </c>
      <c r="K48" s="106"/>
      <c r="L48" s="50"/>
      <c r="M48" s="32"/>
    </row>
    <row r="49" spans="1:14" s="1" customFormat="1" ht="35.1" customHeight="1" x14ac:dyDescent="0.2">
      <c r="A49" s="139" t="s">
        <v>6</v>
      </c>
      <c r="B49" s="140"/>
      <c r="C49" s="140"/>
      <c r="D49" s="140"/>
      <c r="E49" s="140"/>
      <c r="F49" s="140"/>
      <c r="G49" s="140"/>
      <c r="H49" s="140"/>
      <c r="I49" s="141"/>
      <c r="J49" s="47">
        <f>+J48</f>
        <v>44348910</v>
      </c>
      <c r="K49" s="106"/>
      <c r="L49" s="50"/>
      <c r="M49" s="32"/>
    </row>
    <row r="50" spans="1:14" s="1" customFormat="1" ht="42.75" customHeight="1" x14ac:dyDescent="0.2">
      <c r="A50" s="61">
        <v>41</v>
      </c>
      <c r="B50" s="43" t="s">
        <v>32</v>
      </c>
      <c r="C50" s="57">
        <v>1919956</v>
      </c>
      <c r="D50" s="57" t="s">
        <v>17</v>
      </c>
      <c r="E50" s="108" t="s">
        <v>33</v>
      </c>
      <c r="F50" s="44" t="s">
        <v>19</v>
      </c>
      <c r="G50" s="90" t="s">
        <v>648</v>
      </c>
      <c r="H50" s="103" t="s">
        <v>634</v>
      </c>
      <c r="I50" s="44" t="s">
        <v>632</v>
      </c>
      <c r="J50" s="46">
        <v>2547050</v>
      </c>
      <c r="K50" s="90" t="s">
        <v>637</v>
      </c>
      <c r="L50" s="48"/>
      <c r="M50" s="32">
        <v>3733</v>
      </c>
      <c r="N50" s="1" t="s">
        <v>913</v>
      </c>
    </row>
    <row r="51" spans="1:14" s="1" customFormat="1" ht="42.75" customHeight="1" x14ac:dyDescent="0.2">
      <c r="A51" s="61">
        <f t="shared" ref="A51:A57" si="2">A50+1</f>
        <v>42</v>
      </c>
      <c r="B51" s="42" t="s">
        <v>61</v>
      </c>
      <c r="C51" s="46">
        <v>1799196</v>
      </c>
      <c r="D51" s="57" t="s">
        <v>17</v>
      </c>
      <c r="E51" s="98" t="s">
        <v>43</v>
      </c>
      <c r="F51" s="44" t="s">
        <v>19</v>
      </c>
      <c r="G51" s="90" t="s">
        <v>648</v>
      </c>
      <c r="H51" s="103" t="s">
        <v>634</v>
      </c>
      <c r="I51" s="44" t="s">
        <v>632</v>
      </c>
      <c r="J51" s="46">
        <v>2547050</v>
      </c>
      <c r="K51" s="90" t="s">
        <v>637</v>
      </c>
      <c r="L51" s="48"/>
      <c r="M51" s="32">
        <v>3733</v>
      </c>
      <c r="N51" s="1" t="s">
        <v>913</v>
      </c>
    </row>
    <row r="52" spans="1:14" s="1" customFormat="1" ht="42.75" customHeight="1" x14ac:dyDescent="0.2">
      <c r="A52" s="61">
        <f t="shared" si="2"/>
        <v>43</v>
      </c>
      <c r="B52" s="42" t="s">
        <v>49</v>
      </c>
      <c r="C52" s="46">
        <v>3738155</v>
      </c>
      <c r="D52" s="57" t="s">
        <v>17</v>
      </c>
      <c r="E52" s="109" t="s">
        <v>33</v>
      </c>
      <c r="F52" s="44" t="s">
        <v>19</v>
      </c>
      <c r="G52" s="90" t="s">
        <v>647</v>
      </c>
      <c r="H52" s="103" t="s">
        <v>634</v>
      </c>
      <c r="I52" s="44" t="s">
        <v>638</v>
      </c>
      <c r="J52" s="46">
        <v>2547050</v>
      </c>
      <c r="K52" s="90" t="s">
        <v>639</v>
      </c>
      <c r="L52" s="48"/>
      <c r="M52" s="32">
        <v>3733</v>
      </c>
      <c r="N52" s="1" t="s">
        <v>913</v>
      </c>
    </row>
    <row r="53" spans="1:14" s="1" customFormat="1" ht="42.75" customHeight="1" x14ac:dyDescent="0.2">
      <c r="A53" s="61">
        <f t="shared" si="2"/>
        <v>44</v>
      </c>
      <c r="B53" s="42" t="s">
        <v>47</v>
      </c>
      <c r="C53" s="46">
        <v>3910192</v>
      </c>
      <c r="D53" s="57" t="s">
        <v>17</v>
      </c>
      <c r="E53" s="109" t="s">
        <v>33</v>
      </c>
      <c r="F53" s="44" t="s">
        <v>19</v>
      </c>
      <c r="G53" s="90" t="s">
        <v>647</v>
      </c>
      <c r="H53" s="103" t="s">
        <v>634</v>
      </c>
      <c r="I53" s="44" t="s">
        <v>638</v>
      </c>
      <c r="J53" s="46">
        <v>2547050</v>
      </c>
      <c r="K53" s="90" t="s">
        <v>639</v>
      </c>
      <c r="L53" s="48"/>
      <c r="M53" s="32">
        <v>3733</v>
      </c>
      <c r="N53" s="1" t="s">
        <v>913</v>
      </c>
    </row>
    <row r="54" spans="1:14" s="1" customFormat="1" ht="51" customHeight="1" x14ac:dyDescent="0.2">
      <c r="A54" s="61">
        <f t="shared" si="2"/>
        <v>45</v>
      </c>
      <c r="B54" s="42" t="s">
        <v>72</v>
      </c>
      <c r="C54" s="57">
        <v>3536710</v>
      </c>
      <c r="D54" s="57" t="s">
        <v>17</v>
      </c>
      <c r="E54" s="108" t="s">
        <v>33</v>
      </c>
      <c r="F54" s="44" t="s">
        <v>19</v>
      </c>
      <c r="G54" s="90" t="s">
        <v>649</v>
      </c>
      <c r="H54" s="103" t="s">
        <v>634</v>
      </c>
      <c r="I54" s="44" t="s">
        <v>641</v>
      </c>
      <c r="J54" s="46">
        <v>1697850</v>
      </c>
      <c r="K54" s="90" t="s">
        <v>642</v>
      </c>
      <c r="L54" s="48"/>
      <c r="M54" s="32">
        <v>3733</v>
      </c>
      <c r="N54" s="1" t="s">
        <v>915</v>
      </c>
    </row>
    <row r="55" spans="1:14" s="1" customFormat="1" ht="59.25" customHeight="1" x14ac:dyDescent="0.2">
      <c r="A55" s="61">
        <f t="shared" si="2"/>
        <v>46</v>
      </c>
      <c r="B55" s="42" t="s">
        <v>91</v>
      </c>
      <c r="C55" s="46">
        <v>7734651</v>
      </c>
      <c r="D55" s="57" t="s">
        <v>17</v>
      </c>
      <c r="E55" s="44" t="s">
        <v>54</v>
      </c>
      <c r="F55" s="44" t="s">
        <v>19</v>
      </c>
      <c r="G55" s="90" t="s">
        <v>649</v>
      </c>
      <c r="H55" s="103" t="s">
        <v>634</v>
      </c>
      <c r="I55" s="44" t="s">
        <v>641</v>
      </c>
      <c r="J55" s="46">
        <v>1697850</v>
      </c>
      <c r="K55" s="90" t="s">
        <v>642</v>
      </c>
      <c r="L55" s="48"/>
      <c r="M55" s="32">
        <v>3733</v>
      </c>
      <c r="N55" s="1" t="s">
        <v>915</v>
      </c>
    </row>
    <row r="56" spans="1:14" s="1" customFormat="1" ht="54.75" customHeight="1" x14ac:dyDescent="0.2">
      <c r="A56" s="61">
        <f t="shared" si="2"/>
        <v>47</v>
      </c>
      <c r="B56" s="41" t="s">
        <v>92</v>
      </c>
      <c r="C56" s="57">
        <v>1636414</v>
      </c>
      <c r="D56" s="57" t="s">
        <v>17</v>
      </c>
      <c r="E56" s="108" t="s">
        <v>33</v>
      </c>
      <c r="F56" s="44" t="s">
        <v>19</v>
      </c>
      <c r="G56" s="90" t="s">
        <v>647</v>
      </c>
      <c r="H56" s="103" t="s">
        <v>643</v>
      </c>
      <c r="I56" s="44" t="s">
        <v>644</v>
      </c>
      <c r="J56" s="46">
        <v>1620850</v>
      </c>
      <c r="K56" s="90" t="s">
        <v>645</v>
      </c>
      <c r="L56" s="48"/>
      <c r="M56" s="32">
        <v>3733</v>
      </c>
      <c r="N56" s="1" t="s">
        <v>884</v>
      </c>
    </row>
    <row r="57" spans="1:14" s="1" customFormat="1" ht="52.5" customHeight="1" x14ac:dyDescent="0.2">
      <c r="A57" s="61">
        <f t="shared" si="2"/>
        <v>48</v>
      </c>
      <c r="B57" s="54" t="s">
        <v>93</v>
      </c>
      <c r="C57" s="59">
        <v>3644242</v>
      </c>
      <c r="D57" s="60" t="s">
        <v>17</v>
      </c>
      <c r="E57" s="41" t="s">
        <v>152</v>
      </c>
      <c r="F57" s="44" t="s">
        <v>19</v>
      </c>
      <c r="G57" s="90" t="s">
        <v>647</v>
      </c>
      <c r="H57" s="103" t="s">
        <v>643</v>
      </c>
      <c r="I57" s="44" t="s">
        <v>644</v>
      </c>
      <c r="J57" s="46">
        <v>1620850</v>
      </c>
      <c r="K57" s="90" t="s">
        <v>645</v>
      </c>
      <c r="L57" s="48"/>
      <c r="M57" s="32">
        <v>3733</v>
      </c>
      <c r="N57" s="1" t="s">
        <v>884</v>
      </c>
    </row>
    <row r="58" spans="1:14" s="1" customFormat="1" ht="42" customHeight="1" x14ac:dyDescent="0.2">
      <c r="A58" s="61">
        <v>49</v>
      </c>
      <c r="B58" s="42" t="s">
        <v>59</v>
      </c>
      <c r="C58" s="57">
        <v>3903710</v>
      </c>
      <c r="D58" s="57" t="s">
        <v>48</v>
      </c>
      <c r="E58" s="108" t="s">
        <v>33</v>
      </c>
      <c r="F58" s="44" t="s">
        <v>19</v>
      </c>
      <c r="G58" s="90" t="s">
        <v>650</v>
      </c>
      <c r="H58" s="110" t="s">
        <v>634</v>
      </c>
      <c r="I58" s="44" t="s">
        <v>638</v>
      </c>
      <c r="J58" s="46">
        <v>1661250</v>
      </c>
      <c r="K58" s="90" t="s">
        <v>651</v>
      </c>
      <c r="L58" s="48"/>
      <c r="M58" s="32">
        <v>3733</v>
      </c>
      <c r="N58" s="1" t="s">
        <v>912</v>
      </c>
    </row>
    <row r="59" spans="1:14" s="1" customFormat="1" ht="54.75" customHeight="1" x14ac:dyDescent="0.2">
      <c r="A59" s="61">
        <v>50</v>
      </c>
      <c r="B59" s="42" t="s">
        <v>60</v>
      </c>
      <c r="C59" s="57">
        <v>3849579</v>
      </c>
      <c r="D59" s="57" t="s">
        <v>17</v>
      </c>
      <c r="E59" s="108" t="s">
        <v>33</v>
      </c>
      <c r="F59" s="44" t="s">
        <v>19</v>
      </c>
      <c r="G59" s="90" t="s">
        <v>650</v>
      </c>
      <c r="H59" s="110" t="s">
        <v>634</v>
      </c>
      <c r="I59" s="44" t="s">
        <v>638</v>
      </c>
      <c r="J59" s="46">
        <v>1661250</v>
      </c>
      <c r="K59" s="90" t="s">
        <v>651</v>
      </c>
      <c r="L59" s="48"/>
      <c r="M59" s="32">
        <v>3733</v>
      </c>
      <c r="N59" s="1" t="s">
        <v>912</v>
      </c>
    </row>
    <row r="60" spans="1:14" s="1" customFormat="1" ht="54.75" customHeight="1" x14ac:dyDescent="0.2">
      <c r="A60" s="61">
        <v>51</v>
      </c>
      <c r="B60" s="41" t="s">
        <v>135</v>
      </c>
      <c r="C60" s="57">
        <v>2218648</v>
      </c>
      <c r="D60" s="57" t="s">
        <v>17</v>
      </c>
      <c r="E60" s="41" t="s">
        <v>144</v>
      </c>
      <c r="F60" s="44" t="s">
        <v>19</v>
      </c>
      <c r="G60" s="90" t="s">
        <v>652</v>
      </c>
      <c r="H60" s="103" t="s">
        <v>634</v>
      </c>
      <c r="I60" s="44" t="s">
        <v>653</v>
      </c>
      <c r="J60" s="46">
        <v>2547050</v>
      </c>
      <c r="K60" s="90" t="s">
        <v>654</v>
      </c>
      <c r="L60" s="48"/>
      <c r="M60" s="32">
        <v>3733</v>
      </c>
      <c r="N60" s="1" t="s">
        <v>890</v>
      </c>
    </row>
    <row r="61" spans="1:14" s="1" customFormat="1" ht="57.75" customHeight="1" x14ac:dyDescent="0.2">
      <c r="A61" s="61">
        <v>52</v>
      </c>
      <c r="B61" s="42" t="s">
        <v>53</v>
      </c>
      <c r="C61" s="46">
        <v>5609080</v>
      </c>
      <c r="D61" s="57" t="s">
        <v>17</v>
      </c>
      <c r="E61" s="44" t="s">
        <v>54</v>
      </c>
      <c r="F61" s="44" t="s">
        <v>19</v>
      </c>
      <c r="G61" s="90" t="s">
        <v>652</v>
      </c>
      <c r="H61" s="103" t="s">
        <v>634</v>
      </c>
      <c r="I61" s="44" t="s">
        <v>653</v>
      </c>
      <c r="J61" s="46">
        <v>2547050</v>
      </c>
      <c r="K61" s="90" t="s">
        <v>654</v>
      </c>
      <c r="L61" s="48"/>
      <c r="M61" s="32">
        <v>3733</v>
      </c>
      <c r="N61" s="1" t="s">
        <v>890</v>
      </c>
    </row>
    <row r="62" spans="1:14" s="1" customFormat="1" ht="67.5" customHeight="1" x14ac:dyDescent="0.2">
      <c r="A62" s="61">
        <v>53</v>
      </c>
      <c r="B62" s="42" t="s">
        <v>57</v>
      </c>
      <c r="C62" s="46">
        <v>1861509</v>
      </c>
      <c r="D62" s="57" t="s">
        <v>17</v>
      </c>
      <c r="E62" s="44" t="s">
        <v>33</v>
      </c>
      <c r="F62" s="44" t="s">
        <v>19</v>
      </c>
      <c r="G62" s="90" t="s">
        <v>640</v>
      </c>
      <c r="H62" s="103" t="s">
        <v>634</v>
      </c>
      <c r="I62" s="44" t="s">
        <v>638</v>
      </c>
      <c r="J62" s="46">
        <v>1697850</v>
      </c>
      <c r="K62" s="90" t="s">
        <v>655</v>
      </c>
      <c r="L62" s="48"/>
      <c r="M62" s="32">
        <v>3733</v>
      </c>
      <c r="N62" s="1" t="s">
        <v>911</v>
      </c>
    </row>
    <row r="63" spans="1:14" s="1" customFormat="1" ht="68.25" customHeight="1" x14ac:dyDescent="0.2">
      <c r="A63" s="61">
        <v>54</v>
      </c>
      <c r="B63" s="42" t="s">
        <v>58</v>
      </c>
      <c r="C63" s="46">
        <v>3397321</v>
      </c>
      <c r="D63" s="57" t="s">
        <v>17</v>
      </c>
      <c r="E63" s="44" t="s">
        <v>33</v>
      </c>
      <c r="F63" s="44" t="s">
        <v>19</v>
      </c>
      <c r="G63" s="90" t="s">
        <v>640</v>
      </c>
      <c r="H63" s="103" t="s">
        <v>634</v>
      </c>
      <c r="I63" s="44" t="s">
        <v>638</v>
      </c>
      <c r="J63" s="46">
        <v>1697850</v>
      </c>
      <c r="K63" s="90" t="s">
        <v>655</v>
      </c>
      <c r="L63" s="48"/>
      <c r="M63" s="32">
        <v>3733</v>
      </c>
      <c r="N63" s="1" t="s">
        <v>911</v>
      </c>
    </row>
    <row r="64" spans="1:14" s="1" customFormat="1" ht="35.1" customHeight="1" x14ac:dyDescent="0.2">
      <c r="A64" s="61">
        <v>55</v>
      </c>
      <c r="B64" s="42" t="s">
        <v>203</v>
      </c>
      <c r="C64" s="57">
        <v>3795736</v>
      </c>
      <c r="D64" s="57" t="s">
        <v>17</v>
      </c>
      <c r="E64" s="44" t="s">
        <v>204</v>
      </c>
      <c r="F64" s="44" t="s">
        <v>19</v>
      </c>
      <c r="G64" s="90" t="s">
        <v>502</v>
      </c>
      <c r="H64" s="103" t="s">
        <v>656</v>
      </c>
      <c r="I64" s="44" t="s">
        <v>657</v>
      </c>
      <c r="J64" s="46">
        <v>182800</v>
      </c>
      <c r="K64" s="111" t="s">
        <v>658</v>
      </c>
      <c r="L64" s="48"/>
      <c r="M64" s="32">
        <v>3737</v>
      </c>
    </row>
    <row r="65" spans="1:14" s="1" customFormat="1" ht="35.1" customHeight="1" x14ac:dyDescent="0.2">
      <c r="A65" s="61">
        <v>56</v>
      </c>
      <c r="B65" s="42" t="s">
        <v>71</v>
      </c>
      <c r="C65" s="57">
        <v>988300</v>
      </c>
      <c r="D65" s="57" t="s">
        <v>17</v>
      </c>
      <c r="E65" s="41" t="s">
        <v>65</v>
      </c>
      <c r="F65" s="44" t="s">
        <v>19</v>
      </c>
      <c r="G65" s="90" t="s">
        <v>502</v>
      </c>
      <c r="H65" s="103" t="s">
        <v>656</v>
      </c>
      <c r="I65" s="44" t="s">
        <v>657</v>
      </c>
      <c r="J65" s="46">
        <v>182800</v>
      </c>
      <c r="K65" s="111" t="s">
        <v>658</v>
      </c>
      <c r="L65" s="48"/>
      <c r="M65" s="32">
        <v>3737</v>
      </c>
    </row>
    <row r="66" spans="1:14" s="1" customFormat="1" ht="30.75" customHeight="1" x14ac:dyDescent="0.2">
      <c r="A66" s="61">
        <v>57</v>
      </c>
      <c r="B66" s="42" t="s">
        <v>67</v>
      </c>
      <c r="C66" s="46">
        <v>657643</v>
      </c>
      <c r="D66" s="57" t="s">
        <v>17</v>
      </c>
      <c r="E66" s="98" t="s">
        <v>68</v>
      </c>
      <c r="F66" s="44" t="s">
        <v>19</v>
      </c>
      <c r="G66" s="90" t="s">
        <v>648</v>
      </c>
      <c r="H66" s="103" t="s">
        <v>659</v>
      </c>
      <c r="I66" s="44" t="s">
        <v>660</v>
      </c>
      <c r="J66" s="46">
        <v>1157750</v>
      </c>
      <c r="K66" s="111" t="s">
        <v>661</v>
      </c>
      <c r="L66" s="48"/>
      <c r="M66" s="32">
        <v>3737</v>
      </c>
    </row>
    <row r="67" spans="1:14" s="1" customFormat="1" ht="31.5" customHeight="1" x14ac:dyDescent="0.2">
      <c r="A67" s="61">
        <v>58</v>
      </c>
      <c r="B67" s="42" t="s">
        <v>87</v>
      </c>
      <c r="C67" s="46">
        <v>4078545</v>
      </c>
      <c r="D67" s="57" t="s">
        <v>17</v>
      </c>
      <c r="E67" s="90" t="s">
        <v>88</v>
      </c>
      <c r="F67" s="44" t="s">
        <v>19</v>
      </c>
      <c r="G67" s="90" t="s">
        <v>648</v>
      </c>
      <c r="H67" s="103" t="s">
        <v>659</v>
      </c>
      <c r="I67" s="44" t="s">
        <v>660</v>
      </c>
      <c r="J67" s="46">
        <v>1157750</v>
      </c>
      <c r="K67" s="111" t="s">
        <v>661</v>
      </c>
      <c r="L67" s="48"/>
      <c r="M67" s="32">
        <v>3737</v>
      </c>
    </row>
    <row r="68" spans="1:14" s="1" customFormat="1" ht="54.75" customHeight="1" x14ac:dyDescent="0.2">
      <c r="A68" s="61">
        <v>59</v>
      </c>
      <c r="B68" s="43" t="s">
        <v>28</v>
      </c>
      <c r="C68" s="57">
        <v>1863510</v>
      </c>
      <c r="D68" s="57" t="s">
        <v>17</v>
      </c>
      <c r="E68" s="44" t="s">
        <v>29</v>
      </c>
      <c r="F68" s="44" t="s">
        <v>19</v>
      </c>
      <c r="G68" s="90" t="s">
        <v>666</v>
      </c>
      <c r="H68" s="103" t="s">
        <v>667</v>
      </c>
      <c r="I68" s="44" t="s">
        <v>668</v>
      </c>
      <c r="J68" s="46">
        <v>1620850</v>
      </c>
      <c r="K68" s="111" t="s">
        <v>669</v>
      </c>
      <c r="L68" s="48"/>
      <c r="M68" s="32">
        <v>3739</v>
      </c>
    </row>
    <row r="69" spans="1:14" s="1" customFormat="1" ht="59.25" customHeight="1" x14ac:dyDescent="0.2">
      <c r="A69" s="61">
        <v>60</v>
      </c>
      <c r="B69" s="42" t="s">
        <v>670</v>
      </c>
      <c r="C69" s="46">
        <v>3507252</v>
      </c>
      <c r="D69" s="57" t="s">
        <v>17</v>
      </c>
      <c r="E69" s="112" t="s">
        <v>671</v>
      </c>
      <c r="F69" s="44" t="s">
        <v>19</v>
      </c>
      <c r="G69" s="90" t="s">
        <v>666</v>
      </c>
      <c r="H69" s="103" t="s">
        <v>667</v>
      </c>
      <c r="I69" s="44" t="s">
        <v>668</v>
      </c>
      <c r="J69" s="46">
        <v>1620850</v>
      </c>
      <c r="K69" s="111" t="s">
        <v>669</v>
      </c>
      <c r="L69" s="48"/>
      <c r="M69" s="32">
        <v>3739</v>
      </c>
      <c r="N69" s="1" t="s">
        <v>888</v>
      </c>
    </row>
    <row r="70" spans="1:14" s="1" customFormat="1" ht="44.25" customHeight="1" x14ac:dyDescent="0.2">
      <c r="A70" s="61">
        <v>61</v>
      </c>
      <c r="B70" s="42" t="s">
        <v>83</v>
      </c>
      <c r="C70" s="57">
        <v>634428</v>
      </c>
      <c r="D70" s="57" t="s">
        <v>17</v>
      </c>
      <c r="E70" s="90" t="s">
        <v>84</v>
      </c>
      <c r="F70" s="44" t="s">
        <v>19</v>
      </c>
      <c r="G70" s="90" t="s">
        <v>502</v>
      </c>
      <c r="H70" s="103" t="s">
        <v>672</v>
      </c>
      <c r="I70" s="44" t="s">
        <v>673</v>
      </c>
      <c r="J70" s="46">
        <v>182800</v>
      </c>
      <c r="K70" s="111" t="s">
        <v>674</v>
      </c>
      <c r="L70" s="48"/>
      <c r="M70" s="32">
        <v>3744</v>
      </c>
    </row>
    <row r="71" spans="1:14" s="1" customFormat="1" ht="30.75" customHeight="1" x14ac:dyDescent="0.2">
      <c r="A71" s="61">
        <v>62</v>
      </c>
      <c r="B71" s="42" t="s">
        <v>23</v>
      </c>
      <c r="C71" s="57">
        <v>2440250</v>
      </c>
      <c r="D71" s="57" t="s">
        <v>17</v>
      </c>
      <c r="E71" s="41" t="s">
        <v>65</v>
      </c>
      <c r="F71" s="44" t="s">
        <v>19</v>
      </c>
      <c r="G71" s="90" t="s">
        <v>666</v>
      </c>
      <c r="H71" s="103" t="s">
        <v>675</v>
      </c>
      <c r="I71" s="44" t="s">
        <v>676</v>
      </c>
      <c r="J71" s="46">
        <v>694650</v>
      </c>
      <c r="K71" s="111" t="s">
        <v>677</v>
      </c>
      <c r="L71" s="48"/>
      <c r="M71" s="32">
        <v>3744</v>
      </c>
    </row>
    <row r="72" spans="1:14" s="1" customFormat="1" ht="26.25" customHeight="1" x14ac:dyDescent="0.2">
      <c r="A72" s="139" t="s">
        <v>6</v>
      </c>
      <c r="B72" s="140"/>
      <c r="C72" s="140"/>
      <c r="D72" s="140"/>
      <c r="E72" s="140"/>
      <c r="F72" s="140"/>
      <c r="G72" s="140"/>
      <c r="H72" s="140"/>
      <c r="I72" s="141"/>
      <c r="J72" s="47">
        <f>SUM(J49:J71)</f>
        <v>79787060</v>
      </c>
      <c r="K72" s="106"/>
      <c r="L72" s="50"/>
      <c r="M72" s="32"/>
    </row>
    <row r="73" spans="1:14" s="1" customFormat="1" ht="24" customHeight="1" x14ac:dyDescent="0.2">
      <c r="A73" s="139" t="s">
        <v>6</v>
      </c>
      <c r="B73" s="140"/>
      <c r="C73" s="140"/>
      <c r="D73" s="140"/>
      <c r="E73" s="140"/>
      <c r="F73" s="140"/>
      <c r="G73" s="140"/>
      <c r="H73" s="140"/>
      <c r="I73" s="141"/>
      <c r="J73" s="47">
        <f>+J72</f>
        <v>79787060</v>
      </c>
      <c r="K73" s="106"/>
      <c r="L73" s="50"/>
      <c r="M73" s="32"/>
    </row>
    <row r="74" spans="1:14" s="1" customFormat="1" ht="35.1" customHeight="1" x14ac:dyDescent="0.2">
      <c r="A74" s="61">
        <v>63</v>
      </c>
      <c r="B74" s="41" t="s">
        <v>66</v>
      </c>
      <c r="C74" s="57">
        <v>1771125</v>
      </c>
      <c r="D74" s="57" t="s">
        <v>17</v>
      </c>
      <c r="E74" s="41" t="s">
        <v>65</v>
      </c>
      <c r="F74" s="44" t="s">
        <v>19</v>
      </c>
      <c r="G74" s="90" t="s">
        <v>666</v>
      </c>
      <c r="H74" s="103" t="s">
        <v>675</v>
      </c>
      <c r="I74" s="44" t="s">
        <v>676</v>
      </c>
      <c r="J74" s="46">
        <v>694650</v>
      </c>
      <c r="K74" s="111" t="s">
        <v>677</v>
      </c>
      <c r="L74" s="48"/>
      <c r="M74" s="32">
        <v>3744</v>
      </c>
    </row>
    <row r="75" spans="1:14" s="1" customFormat="1" ht="35.1" customHeight="1" x14ac:dyDescent="0.2">
      <c r="A75" s="61">
        <v>64</v>
      </c>
      <c r="B75" s="42" t="s">
        <v>678</v>
      </c>
      <c r="C75" s="46">
        <v>3619512</v>
      </c>
      <c r="D75" s="57" t="s">
        <v>17</v>
      </c>
      <c r="E75" s="109" t="s">
        <v>679</v>
      </c>
      <c r="F75" s="44" t="s">
        <v>19</v>
      </c>
      <c r="G75" s="90" t="s">
        <v>648</v>
      </c>
      <c r="H75" s="103" t="s">
        <v>680</v>
      </c>
      <c r="I75" s="44" t="s">
        <v>681</v>
      </c>
      <c r="J75" s="46">
        <v>1134595</v>
      </c>
      <c r="K75" s="111" t="s">
        <v>682</v>
      </c>
      <c r="L75" s="48"/>
      <c r="M75" s="32">
        <v>3745</v>
      </c>
    </row>
    <row r="76" spans="1:14" ht="35.1" customHeight="1" x14ac:dyDescent="0.2">
      <c r="A76" s="61">
        <v>65</v>
      </c>
      <c r="B76" s="42" t="s">
        <v>42</v>
      </c>
      <c r="C76" s="46">
        <v>2194084</v>
      </c>
      <c r="D76" s="57" t="s">
        <v>17</v>
      </c>
      <c r="E76" s="98" t="s">
        <v>43</v>
      </c>
      <c r="F76" s="44" t="s">
        <v>19</v>
      </c>
      <c r="G76" s="90" t="s">
        <v>649</v>
      </c>
      <c r="H76" s="103" t="s">
        <v>683</v>
      </c>
      <c r="I76" s="44" t="s">
        <v>684</v>
      </c>
      <c r="J76" s="46">
        <v>1697850</v>
      </c>
      <c r="K76" s="111" t="s">
        <v>687</v>
      </c>
      <c r="L76" s="48"/>
      <c r="M76" s="5">
        <v>3746</v>
      </c>
      <c r="N76" s="3" t="s">
        <v>898</v>
      </c>
    </row>
    <row r="77" spans="1:14" ht="41.25" customHeight="1" x14ac:dyDescent="0.2">
      <c r="A77" s="61">
        <v>66</v>
      </c>
      <c r="B77" s="44" t="s">
        <v>107</v>
      </c>
      <c r="C77" s="46">
        <v>3808817</v>
      </c>
      <c r="D77" s="57" t="s">
        <v>17</v>
      </c>
      <c r="E77" s="90" t="s">
        <v>103</v>
      </c>
      <c r="F77" s="44" t="s">
        <v>19</v>
      </c>
      <c r="G77" s="90" t="s">
        <v>649</v>
      </c>
      <c r="H77" s="103" t="s">
        <v>683</v>
      </c>
      <c r="I77" s="44" t="s">
        <v>684</v>
      </c>
      <c r="J77" s="46">
        <v>1697850</v>
      </c>
      <c r="K77" s="111" t="s">
        <v>687</v>
      </c>
      <c r="L77" s="48"/>
      <c r="M77" s="5">
        <v>3746</v>
      </c>
      <c r="N77" s="3" t="s">
        <v>898</v>
      </c>
    </row>
    <row r="78" spans="1:14" s="1" customFormat="1" ht="56.25" customHeight="1" x14ac:dyDescent="0.2">
      <c r="A78" s="61">
        <v>67</v>
      </c>
      <c r="B78" s="43" t="s">
        <v>32</v>
      </c>
      <c r="C78" s="57">
        <v>1919956</v>
      </c>
      <c r="D78" s="57" t="s">
        <v>17</v>
      </c>
      <c r="E78" s="44" t="s">
        <v>33</v>
      </c>
      <c r="F78" s="44" t="s">
        <v>19</v>
      </c>
      <c r="G78" s="90" t="s">
        <v>97</v>
      </c>
      <c r="H78" s="103" t="s">
        <v>683</v>
      </c>
      <c r="I78" s="44" t="s">
        <v>685</v>
      </c>
      <c r="J78" s="46">
        <v>2547050</v>
      </c>
      <c r="K78" s="111" t="s">
        <v>686</v>
      </c>
      <c r="L78" s="48"/>
      <c r="M78" s="32">
        <v>3746</v>
      </c>
      <c r="N78" s="1" t="s">
        <v>905</v>
      </c>
    </row>
    <row r="79" spans="1:14" s="1" customFormat="1" ht="35.1" customHeight="1" x14ac:dyDescent="0.2">
      <c r="A79" s="61">
        <v>68</v>
      </c>
      <c r="B79" s="42" t="s">
        <v>61</v>
      </c>
      <c r="C79" s="46">
        <v>1799196</v>
      </c>
      <c r="D79" s="57" t="s">
        <v>17</v>
      </c>
      <c r="E79" s="98" t="s">
        <v>43</v>
      </c>
      <c r="F79" s="44" t="s">
        <v>19</v>
      </c>
      <c r="G79" s="90" t="s">
        <v>97</v>
      </c>
      <c r="H79" s="103" t="s">
        <v>683</v>
      </c>
      <c r="I79" s="44" t="s">
        <v>685</v>
      </c>
      <c r="J79" s="46">
        <v>2547050</v>
      </c>
      <c r="K79" s="111" t="s">
        <v>686</v>
      </c>
      <c r="L79" s="48"/>
      <c r="M79" s="32">
        <v>3746</v>
      </c>
      <c r="N79" s="1" t="s">
        <v>905</v>
      </c>
    </row>
    <row r="80" spans="1:14" s="1" customFormat="1" ht="35.1" customHeight="1" x14ac:dyDescent="0.2">
      <c r="A80" s="61">
        <v>69</v>
      </c>
      <c r="B80" s="42" t="s">
        <v>72</v>
      </c>
      <c r="C80" s="57">
        <v>3536710</v>
      </c>
      <c r="D80" s="57" t="s">
        <v>17</v>
      </c>
      <c r="E80" s="108" t="s">
        <v>33</v>
      </c>
      <c r="F80" s="44" t="s">
        <v>19</v>
      </c>
      <c r="G80" s="90" t="s">
        <v>688</v>
      </c>
      <c r="H80" s="103" t="s">
        <v>683</v>
      </c>
      <c r="I80" s="44" t="s">
        <v>685</v>
      </c>
      <c r="J80" s="48">
        <v>1697850</v>
      </c>
      <c r="K80" s="90" t="s">
        <v>689</v>
      </c>
      <c r="L80" s="48"/>
      <c r="M80" s="32">
        <v>3746</v>
      </c>
      <c r="N80" s="1" t="s">
        <v>906</v>
      </c>
    </row>
    <row r="81" spans="1:14" s="1" customFormat="1" ht="35.1" customHeight="1" x14ac:dyDescent="0.2">
      <c r="A81" s="61">
        <v>70</v>
      </c>
      <c r="B81" s="42" t="s">
        <v>53</v>
      </c>
      <c r="C81" s="46">
        <v>5609080</v>
      </c>
      <c r="D81" s="57" t="s">
        <v>17</v>
      </c>
      <c r="E81" s="44" t="s">
        <v>54</v>
      </c>
      <c r="F81" s="44" t="s">
        <v>19</v>
      </c>
      <c r="G81" s="90" t="s">
        <v>688</v>
      </c>
      <c r="H81" s="103" t="s">
        <v>683</v>
      </c>
      <c r="I81" s="44" t="s">
        <v>685</v>
      </c>
      <c r="J81" s="48">
        <v>1697850</v>
      </c>
      <c r="K81" s="90" t="s">
        <v>689</v>
      </c>
      <c r="L81" s="48"/>
      <c r="M81" s="32">
        <v>3746</v>
      </c>
      <c r="N81" s="1" t="s">
        <v>906</v>
      </c>
    </row>
    <row r="82" spans="1:14" s="1" customFormat="1" ht="35.1" customHeight="1" x14ac:dyDescent="0.2">
      <c r="A82" s="61">
        <v>71</v>
      </c>
      <c r="B82" s="41" t="s">
        <v>45</v>
      </c>
      <c r="C82" s="57">
        <v>1218197</v>
      </c>
      <c r="D82" s="57" t="s">
        <v>17</v>
      </c>
      <c r="E82" s="98" t="s">
        <v>43</v>
      </c>
      <c r="F82" s="44" t="s">
        <v>19</v>
      </c>
      <c r="G82" s="90" t="s">
        <v>690</v>
      </c>
      <c r="H82" s="91" t="s">
        <v>683</v>
      </c>
      <c r="I82" s="44" t="s">
        <v>685</v>
      </c>
      <c r="J82" s="48">
        <v>2368300</v>
      </c>
      <c r="K82" s="90" t="s">
        <v>691</v>
      </c>
      <c r="L82" s="48"/>
      <c r="M82" s="32">
        <v>3746</v>
      </c>
      <c r="N82" s="1" t="s">
        <v>910</v>
      </c>
    </row>
    <row r="83" spans="1:14" s="1" customFormat="1" ht="35.25" customHeight="1" x14ac:dyDescent="0.2">
      <c r="A83" s="61">
        <v>72</v>
      </c>
      <c r="B83" s="44" t="s">
        <v>46</v>
      </c>
      <c r="C83" s="46">
        <v>648955</v>
      </c>
      <c r="D83" s="57" t="s">
        <v>17</v>
      </c>
      <c r="E83" s="108" t="s">
        <v>33</v>
      </c>
      <c r="F83" s="44" t="s">
        <v>19</v>
      </c>
      <c r="G83" s="90" t="s">
        <v>690</v>
      </c>
      <c r="H83" s="91" t="s">
        <v>683</v>
      </c>
      <c r="I83" s="44" t="s">
        <v>685</v>
      </c>
      <c r="J83" s="48">
        <v>2368300</v>
      </c>
      <c r="K83" s="90" t="s">
        <v>691</v>
      </c>
      <c r="L83" s="48"/>
      <c r="M83" s="32">
        <v>3746</v>
      </c>
      <c r="N83" s="1" t="s">
        <v>910</v>
      </c>
    </row>
    <row r="84" spans="1:14" s="1" customFormat="1" ht="37.5" customHeight="1" x14ac:dyDescent="0.2">
      <c r="A84" s="61">
        <v>73</v>
      </c>
      <c r="B84" s="42" t="s">
        <v>73</v>
      </c>
      <c r="C84" s="57">
        <v>3700055</v>
      </c>
      <c r="D84" s="57" t="s">
        <v>48</v>
      </c>
      <c r="E84" s="44" t="s">
        <v>74</v>
      </c>
      <c r="F84" s="44" t="s">
        <v>19</v>
      </c>
      <c r="G84" s="90" t="s">
        <v>692</v>
      </c>
      <c r="H84" s="91" t="s">
        <v>683</v>
      </c>
      <c r="I84" s="90" t="s">
        <v>638</v>
      </c>
      <c r="J84" s="48">
        <v>2055350</v>
      </c>
      <c r="K84" s="90" t="s">
        <v>693</v>
      </c>
      <c r="L84" s="48"/>
      <c r="M84" s="32">
        <v>3746</v>
      </c>
      <c r="N84" s="1" t="s">
        <v>904</v>
      </c>
    </row>
    <row r="85" spans="1:14" s="1" customFormat="1" ht="37.5" customHeight="1" x14ac:dyDescent="0.2">
      <c r="A85" s="61">
        <v>74</v>
      </c>
      <c r="B85" s="42" t="s">
        <v>75</v>
      </c>
      <c r="C85" s="46">
        <v>2393086</v>
      </c>
      <c r="D85" s="57" t="s">
        <v>17</v>
      </c>
      <c r="E85" s="44" t="s">
        <v>76</v>
      </c>
      <c r="F85" s="44" t="s">
        <v>19</v>
      </c>
      <c r="G85" s="90" t="s">
        <v>692</v>
      </c>
      <c r="H85" s="91" t="s">
        <v>683</v>
      </c>
      <c r="I85" s="90" t="s">
        <v>638</v>
      </c>
      <c r="J85" s="48">
        <v>2055350</v>
      </c>
      <c r="K85" s="90" t="s">
        <v>693</v>
      </c>
      <c r="L85" s="48"/>
      <c r="M85" s="32">
        <v>3746</v>
      </c>
      <c r="N85" s="1" t="s">
        <v>904</v>
      </c>
    </row>
    <row r="86" spans="1:14" s="1" customFormat="1" ht="35.1" customHeight="1" x14ac:dyDescent="0.2">
      <c r="A86" s="61">
        <v>75</v>
      </c>
      <c r="B86" s="42" t="s">
        <v>47</v>
      </c>
      <c r="C86" s="46">
        <v>3910192</v>
      </c>
      <c r="D86" s="57" t="s">
        <v>17</v>
      </c>
      <c r="E86" s="109" t="s">
        <v>33</v>
      </c>
      <c r="F86" s="44" t="s">
        <v>19</v>
      </c>
      <c r="G86" s="90" t="s">
        <v>99</v>
      </c>
      <c r="H86" s="91" t="s">
        <v>683</v>
      </c>
      <c r="I86" s="90" t="s">
        <v>638</v>
      </c>
      <c r="J86" s="48">
        <v>2547050</v>
      </c>
      <c r="K86" s="90" t="s">
        <v>694</v>
      </c>
      <c r="L86" s="48"/>
      <c r="M86" s="32">
        <v>3746</v>
      </c>
      <c r="N86" s="1" t="s">
        <v>907</v>
      </c>
    </row>
    <row r="87" spans="1:14" s="1" customFormat="1" ht="35.1" customHeight="1" x14ac:dyDescent="0.2">
      <c r="A87" s="61">
        <v>76</v>
      </c>
      <c r="B87" s="42" t="s">
        <v>49</v>
      </c>
      <c r="C87" s="46">
        <v>3738155</v>
      </c>
      <c r="D87" s="57" t="s">
        <v>17</v>
      </c>
      <c r="E87" s="109" t="s">
        <v>33</v>
      </c>
      <c r="F87" s="44" t="s">
        <v>19</v>
      </c>
      <c r="G87" s="90" t="s">
        <v>99</v>
      </c>
      <c r="H87" s="91" t="s">
        <v>683</v>
      </c>
      <c r="I87" s="90" t="s">
        <v>638</v>
      </c>
      <c r="J87" s="48">
        <v>2547050</v>
      </c>
      <c r="K87" s="90" t="s">
        <v>694</v>
      </c>
      <c r="L87" s="48"/>
      <c r="M87" s="32">
        <v>3746</v>
      </c>
      <c r="N87" s="1" t="s">
        <v>907</v>
      </c>
    </row>
    <row r="88" spans="1:14" s="1" customFormat="1" ht="31.5" customHeight="1" x14ac:dyDescent="0.2">
      <c r="A88" s="61">
        <v>77</v>
      </c>
      <c r="B88" s="42" t="s">
        <v>34</v>
      </c>
      <c r="C88" s="46">
        <v>660887</v>
      </c>
      <c r="D88" s="57" t="s">
        <v>17</v>
      </c>
      <c r="E88" s="44" t="s">
        <v>35</v>
      </c>
      <c r="F88" s="44" t="s">
        <v>19</v>
      </c>
      <c r="G88" s="90" t="s">
        <v>692</v>
      </c>
      <c r="H88" s="91" t="s">
        <v>683</v>
      </c>
      <c r="I88" s="44" t="s">
        <v>685</v>
      </c>
      <c r="J88" s="48">
        <v>2055350</v>
      </c>
      <c r="K88" s="90" t="s">
        <v>695</v>
      </c>
      <c r="L88" s="48"/>
      <c r="M88" s="32">
        <v>3746</v>
      </c>
      <c r="N88" s="1" t="s">
        <v>909</v>
      </c>
    </row>
    <row r="89" spans="1:14" s="1" customFormat="1" ht="30.75" customHeight="1" x14ac:dyDescent="0.2">
      <c r="A89" s="61">
        <v>78</v>
      </c>
      <c r="B89" s="42" t="s">
        <v>51</v>
      </c>
      <c r="C89" s="46">
        <v>2016523</v>
      </c>
      <c r="D89" s="57" t="s">
        <v>17</v>
      </c>
      <c r="E89" s="41" t="s">
        <v>52</v>
      </c>
      <c r="F89" s="44" t="s">
        <v>19</v>
      </c>
      <c r="G89" s="90" t="s">
        <v>692</v>
      </c>
      <c r="H89" s="91" t="s">
        <v>683</v>
      </c>
      <c r="I89" s="44" t="s">
        <v>685</v>
      </c>
      <c r="J89" s="48">
        <v>2055350</v>
      </c>
      <c r="K89" s="90" t="s">
        <v>695</v>
      </c>
      <c r="L89" s="48"/>
      <c r="M89" s="32">
        <v>3746</v>
      </c>
      <c r="N89" s="1" t="s">
        <v>909</v>
      </c>
    </row>
    <row r="90" spans="1:14" s="1" customFormat="1" ht="31.5" customHeight="1" x14ac:dyDescent="0.2">
      <c r="A90" s="61">
        <v>79</v>
      </c>
      <c r="B90" s="42" t="s">
        <v>57</v>
      </c>
      <c r="C90" s="46">
        <v>1861509</v>
      </c>
      <c r="D90" s="57" t="s">
        <v>17</v>
      </c>
      <c r="E90" s="108" t="s">
        <v>33</v>
      </c>
      <c r="F90" s="44" t="s">
        <v>19</v>
      </c>
      <c r="G90" s="90" t="s">
        <v>97</v>
      </c>
      <c r="H90" s="91" t="s">
        <v>683</v>
      </c>
      <c r="I90" s="90" t="s">
        <v>638</v>
      </c>
      <c r="J90" s="48">
        <v>2547050</v>
      </c>
      <c r="K90" s="90" t="s">
        <v>696</v>
      </c>
      <c r="L90" s="48"/>
      <c r="M90" s="32">
        <v>3746</v>
      </c>
      <c r="N90" s="1" t="s">
        <v>908</v>
      </c>
    </row>
    <row r="91" spans="1:14" s="1" customFormat="1" ht="31.5" customHeight="1" x14ac:dyDescent="0.2">
      <c r="A91" s="61">
        <v>80</v>
      </c>
      <c r="B91" s="42" t="s">
        <v>58</v>
      </c>
      <c r="C91" s="46">
        <v>3397321</v>
      </c>
      <c r="D91" s="57" t="s">
        <v>17</v>
      </c>
      <c r="E91" s="108" t="s">
        <v>33</v>
      </c>
      <c r="F91" s="44" t="s">
        <v>19</v>
      </c>
      <c r="G91" s="90" t="s">
        <v>97</v>
      </c>
      <c r="H91" s="91" t="s">
        <v>683</v>
      </c>
      <c r="I91" s="90" t="s">
        <v>638</v>
      </c>
      <c r="J91" s="48">
        <v>2547050</v>
      </c>
      <c r="K91" s="90" t="s">
        <v>696</v>
      </c>
      <c r="L91" s="48"/>
      <c r="M91" s="32">
        <v>3746</v>
      </c>
      <c r="N91" s="1" t="s">
        <v>908</v>
      </c>
    </row>
    <row r="92" spans="1:14" s="1" customFormat="1" ht="46.5" customHeight="1" x14ac:dyDescent="0.2">
      <c r="A92" s="61">
        <v>81</v>
      </c>
      <c r="B92" s="42" t="s">
        <v>146</v>
      </c>
      <c r="C92" s="46">
        <v>794428</v>
      </c>
      <c r="D92" s="57" t="s">
        <v>17</v>
      </c>
      <c r="E92" s="90" t="s">
        <v>145</v>
      </c>
      <c r="F92" s="44" t="s">
        <v>19</v>
      </c>
      <c r="G92" s="90" t="s">
        <v>97</v>
      </c>
      <c r="H92" s="91" t="s">
        <v>589</v>
      </c>
      <c r="I92" s="90" t="s">
        <v>697</v>
      </c>
      <c r="J92" s="48">
        <v>1620850</v>
      </c>
      <c r="K92" s="90" t="s">
        <v>698</v>
      </c>
      <c r="L92" s="48"/>
      <c r="M92" s="32">
        <v>3747</v>
      </c>
      <c r="N92" s="1" t="s">
        <v>897</v>
      </c>
    </row>
    <row r="93" spans="1:14" s="1" customFormat="1" ht="42" customHeight="1" x14ac:dyDescent="0.2">
      <c r="A93" s="61">
        <v>82</v>
      </c>
      <c r="B93" s="42" t="s">
        <v>699</v>
      </c>
      <c r="C93" s="57">
        <v>1419305</v>
      </c>
      <c r="D93" s="57" t="s">
        <v>17</v>
      </c>
      <c r="E93" s="41" t="s">
        <v>567</v>
      </c>
      <c r="F93" s="44" t="s">
        <v>19</v>
      </c>
      <c r="G93" s="90" t="s">
        <v>97</v>
      </c>
      <c r="H93" s="91" t="s">
        <v>589</v>
      </c>
      <c r="I93" s="90" t="s">
        <v>697</v>
      </c>
      <c r="J93" s="48">
        <v>1620850</v>
      </c>
      <c r="K93" s="90" t="s">
        <v>698</v>
      </c>
      <c r="L93" s="48"/>
      <c r="M93" s="32">
        <v>3747</v>
      </c>
    </row>
    <row r="94" spans="1:14" s="1" customFormat="1" ht="35.1" customHeight="1" x14ac:dyDescent="0.2">
      <c r="A94" s="139" t="s">
        <v>6</v>
      </c>
      <c r="B94" s="140"/>
      <c r="C94" s="140"/>
      <c r="D94" s="140"/>
      <c r="E94" s="140"/>
      <c r="F94" s="140"/>
      <c r="G94" s="140"/>
      <c r="H94" s="140"/>
      <c r="I94" s="141"/>
      <c r="J94" s="47">
        <f>SUM(J73:J93)</f>
        <v>119889705</v>
      </c>
      <c r="K94" s="106"/>
      <c r="L94" s="50"/>
      <c r="M94" s="32"/>
    </row>
    <row r="95" spans="1:14" s="1" customFormat="1" ht="35.1" customHeight="1" x14ac:dyDescent="0.2">
      <c r="A95" s="139" t="s">
        <v>6</v>
      </c>
      <c r="B95" s="140"/>
      <c r="C95" s="140"/>
      <c r="D95" s="140"/>
      <c r="E95" s="140"/>
      <c r="F95" s="140"/>
      <c r="G95" s="140"/>
      <c r="H95" s="140"/>
      <c r="I95" s="141"/>
      <c r="J95" s="47">
        <f>+J94</f>
        <v>119889705</v>
      </c>
      <c r="K95" s="106"/>
      <c r="L95" s="50"/>
      <c r="M95" s="32"/>
    </row>
    <row r="96" spans="1:14" s="1" customFormat="1" ht="42.75" customHeight="1" x14ac:dyDescent="0.2">
      <c r="A96" s="61">
        <v>83</v>
      </c>
      <c r="B96" s="41" t="s">
        <v>700</v>
      </c>
      <c r="C96" s="57">
        <v>3373939</v>
      </c>
      <c r="D96" s="57" t="s">
        <v>17</v>
      </c>
      <c r="E96" s="41" t="s">
        <v>527</v>
      </c>
      <c r="F96" s="44" t="s">
        <v>19</v>
      </c>
      <c r="G96" s="90" t="s">
        <v>97</v>
      </c>
      <c r="H96" s="91" t="s">
        <v>589</v>
      </c>
      <c r="I96" s="90" t="s">
        <v>697</v>
      </c>
      <c r="J96" s="48">
        <v>1620850</v>
      </c>
      <c r="K96" s="90" t="s">
        <v>698</v>
      </c>
      <c r="L96" s="48"/>
      <c r="M96" s="32">
        <v>3747</v>
      </c>
    </row>
    <row r="97" spans="1:14" s="1" customFormat="1" ht="67.5" customHeight="1" x14ac:dyDescent="0.2">
      <c r="A97" s="61">
        <v>84</v>
      </c>
      <c r="B97" s="42" t="s">
        <v>701</v>
      </c>
      <c r="C97" s="46">
        <v>1874642</v>
      </c>
      <c r="D97" s="57" t="s">
        <v>17</v>
      </c>
      <c r="E97" s="52" t="s">
        <v>702</v>
      </c>
      <c r="F97" s="44" t="s">
        <v>19</v>
      </c>
      <c r="G97" s="90" t="s">
        <v>99</v>
      </c>
      <c r="H97" s="91" t="s">
        <v>683</v>
      </c>
      <c r="I97" s="90" t="s">
        <v>703</v>
      </c>
      <c r="J97" s="48">
        <v>2547050</v>
      </c>
      <c r="K97" s="90" t="s">
        <v>704</v>
      </c>
      <c r="L97" s="48"/>
      <c r="M97" s="32">
        <v>3743</v>
      </c>
    </row>
    <row r="98" spans="1:14" s="1" customFormat="1" ht="67.5" customHeight="1" x14ac:dyDescent="0.2">
      <c r="A98" s="61">
        <v>85</v>
      </c>
      <c r="B98" s="42" t="s">
        <v>50</v>
      </c>
      <c r="C98" s="46">
        <v>1732092</v>
      </c>
      <c r="D98" s="57" t="s">
        <v>17</v>
      </c>
      <c r="E98" s="44" t="s">
        <v>110</v>
      </c>
      <c r="F98" s="44" t="s">
        <v>19</v>
      </c>
      <c r="G98" s="90" t="s">
        <v>96</v>
      </c>
      <c r="H98" s="91" t="s">
        <v>683</v>
      </c>
      <c r="I98" s="90" t="s">
        <v>705</v>
      </c>
      <c r="J98" s="48">
        <v>2010800</v>
      </c>
      <c r="K98" s="90" t="s">
        <v>706</v>
      </c>
      <c r="L98" s="48"/>
      <c r="M98" s="32">
        <v>3743</v>
      </c>
    </row>
    <row r="99" spans="1:14" s="1" customFormat="1" ht="67.5" customHeight="1" x14ac:dyDescent="0.2">
      <c r="A99" s="61">
        <v>86</v>
      </c>
      <c r="B99" s="42" t="s">
        <v>89</v>
      </c>
      <c r="C99" s="58">
        <v>831661</v>
      </c>
      <c r="D99" s="57" t="s">
        <v>17</v>
      </c>
      <c r="E99" s="98" t="s">
        <v>90</v>
      </c>
      <c r="F99" s="44" t="s">
        <v>19</v>
      </c>
      <c r="G99" s="90" t="s">
        <v>98</v>
      </c>
      <c r="H99" s="91" t="s">
        <v>683</v>
      </c>
      <c r="I99" s="90" t="s">
        <v>221</v>
      </c>
      <c r="J99" s="48">
        <v>2010800</v>
      </c>
      <c r="K99" s="90" t="s">
        <v>707</v>
      </c>
      <c r="L99" s="48"/>
      <c r="M99" s="32">
        <v>3743</v>
      </c>
    </row>
    <row r="100" spans="1:14" s="1" customFormat="1" ht="67.5" customHeight="1" x14ac:dyDescent="0.2">
      <c r="A100" s="61">
        <v>87</v>
      </c>
      <c r="B100" s="42" t="s">
        <v>708</v>
      </c>
      <c r="C100" s="46">
        <v>831610</v>
      </c>
      <c r="D100" s="57" t="s">
        <v>17</v>
      </c>
      <c r="E100" s="52" t="s">
        <v>709</v>
      </c>
      <c r="F100" s="44" t="s">
        <v>19</v>
      </c>
      <c r="G100" s="90" t="s">
        <v>97</v>
      </c>
      <c r="H100" s="91" t="s">
        <v>683</v>
      </c>
      <c r="I100" s="90" t="s">
        <v>710</v>
      </c>
      <c r="J100" s="48">
        <v>1458765</v>
      </c>
      <c r="K100" s="90" t="s">
        <v>711</v>
      </c>
      <c r="L100" s="48"/>
      <c r="M100" s="32">
        <v>3757</v>
      </c>
    </row>
    <row r="101" spans="1:14" s="1" customFormat="1" ht="54.75" customHeight="1" x14ac:dyDescent="0.2">
      <c r="A101" s="61">
        <v>88</v>
      </c>
      <c r="B101" s="42" t="s">
        <v>94</v>
      </c>
      <c r="C101" s="57">
        <v>2128397</v>
      </c>
      <c r="D101" s="57" t="s">
        <v>17</v>
      </c>
      <c r="E101" s="44" t="s">
        <v>177</v>
      </c>
      <c r="F101" s="44" t="s">
        <v>19</v>
      </c>
      <c r="G101" s="90" t="s">
        <v>98</v>
      </c>
      <c r="H101" s="91" t="s">
        <v>717</v>
      </c>
      <c r="I101" s="90" t="s">
        <v>718</v>
      </c>
      <c r="J101" s="48">
        <v>1279600</v>
      </c>
      <c r="K101" s="90" t="s">
        <v>719</v>
      </c>
      <c r="L101" s="48"/>
      <c r="M101" s="32">
        <v>3761</v>
      </c>
      <c r="N101" s="1" t="s">
        <v>917</v>
      </c>
    </row>
    <row r="102" spans="1:14" s="1" customFormat="1" ht="51" customHeight="1" x14ac:dyDescent="0.2">
      <c r="A102" s="61">
        <v>89</v>
      </c>
      <c r="B102" s="41" t="s">
        <v>136</v>
      </c>
      <c r="C102" s="57">
        <v>4225297</v>
      </c>
      <c r="D102" s="57" t="s">
        <v>17</v>
      </c>
      <c r="E102" s="41" t="s">
        <v>137</v>
      </c>
      <c r="F102" s="44" t="s">
        <v>19</v>
      </c>
      <c r="G102" s="90" t="s">
        <v>98</v>
      </c>
      <c r="H102" s="91" t="s">
        <v>717</v>
      </c>
      <c r="I102" s="90" t="s">
        <v>718</v>
      </c>
      <c r="J102" s="48">
        <v>1279600</v>
      </c>
      <c r="K102" s="90" t="s">
        <v>719</v>
      </c>
      <c r="L102" s="48"/>
      <c r="M102" s="32">
        <v>3761</v>
      </c>
      <c r="N102" s="1" t="s">
        <v>917</v>
      </c>
    </row>
    <row r="103" spans="1:14" s="1" customFormat="1" ht="39.75" customHeight="1" x14ac:dyDescent="0.2">
      <c r="A103" s="61">
        <v>90</v>
      </c>
      <c r="B103" s="41" t="s">
        <v>720</v>
      </c>
      <c r="C103" s="57">
        <v>2357268</v>
      </c>
      <c r="D103" s="57" t="s">
        <v>17</v>
      </c>
      <c r="E103" s="44" t="s">
        <v>721</v>
      </c>
      <c r="F103" s="44" t="s">
        <v>19</v>
      </c>
      <c r="G103" s="90" t="s">
        <v>97</v>
      </c>
      <c r="H103" s="91" t="s">
        <v>722</v>
      </c>
      <c r="I103" s="90" t="s">
        <v>723</v>
      </c>
      <c r="J103" s="48">
        <v>694650</v>
      </c>
      <c r="K103" s="90" t="s">
        <v>724</v>
      </c>
      <c r="L103" s="48"/>
      <c r="M103" s="32">
        <v>3783</v>
      </c>
    </row>
    <row r="104" spans="1:14" s="1" customFormat="1" ht="42" customHeight="1" x14ac:dyDescent="0.2">
      <c r="A104" s="61">
        <v>91</v>
      </c>
      <c r="B104" s="54" t="s">
        <v>725</v>
      </c>
      <c r="C104" s="59">
        <v>4186694</v>
      </c>
      <c r="D104" s="60" t="s">
        <v>17</v>
      </c>
      <c r="E104" s="44" t="s">
        <v>721</v>
      </c>
      <c r="F104" s="44" t="s">
        <v>19</v>
      </c>
      <c r="G104" s="90" t="s">
        <v>97</v>
      </c>
      <c r="H104" s="91" t="s">
        <v>722</v>
      </c>
      <c r="I104" s="90" t="s">
        <v>723</v>
      </c>
      <c r="J104" s="48">
        <v>694650</v>
      </c>
      <c r="K104" s="90" t="s">
        <v>724</v>
      </c>
      <c r="L104" s="48"/>
      <c r="M104" s="32">
        <v>3783</v>
      </c>
    </row>
    <row r="105" spans="1:14" s="1" customFormat="1" ht="42.75" customHeight="1" x14ac:dyDescent="0.2">
      <c r="A105" s="61">
        <v>92</v>
      </c>
      <c r="B105" s="42" t="s">
        <v>726</v>
      </c>
      <c r="C105" s="58">
        <v>4300046</v>
      </c>
      <c r="D105" s="60" t="s">
        <v>17</v>
      </c>
      <c r="E105" s="44" t="s">
        <v>721</v>
      </c>
      <c r="F105" s="44" t="s">
        <v>19</v>
      </c>
      <c r="G105" s="90" t="s">
        <v>97</v>
      </c>
      <c r="H105" s="91" t="s">
        <v>722</v>
      </c>
      <c r="I105" s="90" t="s">
        <v>723</v>
      </c>
      <c r="J105" s="48">
        <v>694650</v>
      </c>
      <c r="K105" s="90" t="s">
        <v>724</v>
      </c>
      <c r="L105" s="48"/>
      <c r="M105" s="32">
        <v>3783</v>
      </c>
    </row>
    <row r="106" spans="1:14" s="1" customFormat="1" ht="47.25" customHeight="1" x14ac:dyDescent="0.2">
      <c r="A106" s="61">
        <v>93</v>
      </c>
      <c r="B106" s="42" t="s">
        <v>727</v>
      </c>
      <c r="C106" s="57">
        <v>5390773</v>
      </c>
      <c r="D106" s="60" t="s">
        <v>17</v>
      </c>
      <c r="E106" s="44" t="s">
        <v>721</v>
      </c>
      <c r="F106" s="44" t="s">
        <v>19</v>
      </c>
      <c r="G106" s="90" t="s">
        <v>97</v>
      </c>
      <c r="H106" s="91" t="s">
        <v>722</v>
      </c>
      <c r="I106" s="90" t="s">
        <v>723</v>
      </c>
      <c r="J106" s="48">
        <v>694650</v>
      </c>
      <c r="K106" s="90" t="s">
        <v>724</v>
      </c>
      <c r="L106" s="48"/>
      <c r="M106" s="32">
        <v>3783</v>
      </c>
    </row>
    <row r="107" spans="1:14" s="1" customFormat="1" ht="54.75" customHeight="1" x14ac:dyDescent="0.2">
      <c r="A107" s="61">
        <v>94</v>
      </c>
      <c r="B107" s="42" t="s">
        <v>728</v>
      </c>
      <c r="C107" s="57">
        <v>2222983</v>
      </c>
      <c r="D107" s="113" t="s">
        <v>17</v>
      </c>
      <c r="E107" s="44" t="s">
        <v>567</v>
      </c>
      <c r="F107" s="44" t="s">
        <v>19</v>
      </c>
      <c r="G107" s="90" t="s">
        <v>502</v>
      </c>
      <c r="H107" s="83" t="s">
        <v>729</v>
      </c>
      <c r="I107" s="90" t="s">
        <v>730</v>
      </c>
      <c r="J107" s="48">
        <v>182800</v>
      </c>
      <c r="K107" s="90" t="s">
        <v>731</v>
      </c>
      <c r="L107" s="48"/>
      <c r="M107" s="32">
        <v>3783</v>
      </c>
    </row>
    <row r="108" spans="1:14" s="1" customFormat="1" ht="54.75" customHeight="1" x14ac:dyDescent="0.2">
      <c r="A108" s="61">
        <v>95</v>
      </c>
      <c r="B108" s="42" t="s">
        <v>728</v>
      </c>
      <c r="C108" s="57">
        <v>2222983</v>
      </c>
      <c r="D108" s="113" t="s">
        <v>17</v>
      </c>
      <c r="E108" s="44" t="s">
        <v>567</v>
      </c>
      <c r="F108" s="44" t="s">
        <v>19</v>
      </c>
      <c r="G108" s="90" t="s">
        <v>97</v>
      </c>
      <c r="H108" s="83" t="s">
        <v>722</v>
      </c>
      <c r="I108" s="44" t="s">
        <v>732</v>
      </c>
      <c r="J108" s="46">
        <v>694650</v>
      </c>
      <c r="K108" s="90" t="s">
        <v>733</v>
      </c>
      <c r="L108" s="48"/>
      <c r="M108" s="32">
        <v>3783</v>
      </c>
      <c r="N108" s="1" t="s">
        <v>894</v>
      </c>
    </row>
    <row r="109" spans="1:14" s="1" customFormat="1" ht="51.75" customHeight="1" x14ac:dyDescent="0.2">
      <c r="A109" s="61">
        <v>96</v>
      </c>
      <c r="B109" s="41" t="s">
        <v>734</v>
      </c>
      <c r="C109" s="57">
        <v>2342354</v>
      </c>
      <c r="D109" s="113" t="s">
        <v>17</v>
      </c>
      <c r="E109" s="44" t="s">
        <v>567</v>
      </c>
      <c r="F109" s="44" t="s">
        <v>19</v>
      </c>
      <c r="G109" s="90" t="s">
        <v>97</v>
      </c>
      <c r="H109" s="83" t="s">
        <v>722</v>
      </c>
      <c r="I109" s="44" t="s">
        <v>732</v>
      </c>
      <c r="J109" s="46">
        <v>694650</v>
      </c>
      <c r="K109" s="90" t="s">
        <v>733</v>
      </c>
      <c r="L109" s="48"/>
      <c r="M109" s="32">
        <v>3783</v>
      </c>
      <c r="N109" s="1" t="s">
        <v>895</v>
      </c>
    </row>
    <row r="110" spans="1:14" s="1" customFormat="1" ht="35.1" customHeight="1" x14ac:dyDescent="0.2">
      <c r="A110" s="61">
        <v>97</v>
      </c>
      <c r="B110" s="42" t="s">
        <v>44</v>
      </c>
      <c r="C110" s="46">
        <v>2185529</v>
      </c>
      <c r="D110" s="57" t="s">
        <v>17</v>
      </c>
      <c r="E110" s="44" t="s">
        <v>43</v>
      </c>
      <c r="F110" s="44" t="s">
        <v>19</v>
      </c>
      <c r="G110" s="90" t="s">
        <v>735</v>
      </c>
      <c r="H110" s="83" t="s">
        <v>736</v>
      </c>
      <c r="I110" s="44" t="s">
        <v>737</v>
      </c>
      <c r="J110" s="46">
        <v>548400</v>
      </c>
      <c r="K110" s="90" t="s">
        <v>738</v>
      </c>
      <c r="L110" s="48"/>
      <c r="M110" s="32">
        <v>3784</v>
      </c>
      <c r="N110" s="1" t="s">
        <v>886</v>
      </c>
    </row>
    <row r="111" spans="1:14" s="1" customFormat="1" ht="41.25" customHeight="1" x14ac:dyDescent="0.2">
      <c r="A111" s="61">
        <v>98</v>
      </c>
      <c r="B111" s="41" t="s">
        <v>92</v>
      </c>
      <c r="C111" s="57">
        <v>1636414</v>
      </c>
      <c r="D111" s="57" t="s">
        <v>17</v>
      </c>
      <c r="E111" s="44" t="s">
        <v>33</v>
      </c>
      <c r="F111" s="44" t="s">
        <v>19</v>
      </c>
      <c r="G111" s="90" t="s">
        <v>735</v>
      </c>
      <c r="H111" s="83" t="s">
        <v>736</v>
      </c>
      <c r="I111" s="44" t="s">
        <v>737</v>
      </c>
      <c r="J111" s="46">
        <v>548400</v>
      </c>
      <c r="K111" s="90" t="s">
        <v>738</v>
      </c>
      <c r="L111" s="48"/>
      <c r="M111" s="32">
        <v>3784</v>
      </c>
      <c r="N111" s="1" t="s">
        <v>886</v>
      </c>
    </row>
    <row r="112" spans="1:14" s="1" customFormat="1" ht="49.5" customHeight="1" x14ac:dyDescent="0.2">
      <c r="A112" s="61">
        <v>99</v>
      </c>
      <c r="B112" s="44" t="s">
        <v>118</v>
      </c>
      <c r="C112" s="46">
        <v>3668660</v>
      </c>
      <c r="D112" s="57" t="s">
        <v>17</v>
      </c>
      <c r="E112" s="44" t="s">
        <v>119</v>
      </c>
      <c r="F112" s="44" t="s">
        <v>19</v>
      </c>
      <c r="G112" s="90" t="s">
        <v>178</v>
      </c>
      <c r="H112" s="91" t="s">
        <v>752</v>
      </c>
      <c r="I112" s="90" t="s">
        <v>757</v>
      </c>
      <c r="J112" s="48">
        <v>1620850</v>
      </c>
      <c r="K112" s="90" t="s">
        <v>758</v>
      </c>
      <c r="L112" s="48"/>
      <c r="M112" s="5">
        <v>3815</v>
      </c>
    </row>
    <row r="113" spans="1:14" s="1" customFormat="1" ht="90" customHeight="1" x14ac:dyDescent="0.2">
      <c r="A113" s="61">
        <v>100</v>
      </c>
      <c r="B113" s="41" t="s">
        <v>79</v>
      </c>
      <c r="C113" s="57">
        <v>1057995</v>
      </c>
      <c r="D113" s="57" t="s">
        <v>17</v>
      </c>
      <c r="E113" s="41" t="s">
        <v>80</v>
      </c>
      <c r="F113" s="44" t="s">
        <v>19</v>
      </c>
      <c r="G113" s="90" t="s">
        <v>99</v>
      </c>
      <c r="H113" s="91" t="s">
        <v>759</v>
      </c>
      <c r="I113" s="90" t="s">
        <v>760</v>
      </c>
      <c r="J113" s="48">
        <v>2547050</v>
      </c>
      <c r="K113" s="90" t="s">
        <v>761</v>
      </c>
      <c r="L113" s="48"/>
      <c r="M113" s="5">
        <v>3816</v>
      </c>
      <c r="N113" s="1" t="s">
        <v>892</v>
      </c>
    </row>
    <row r="114" spans="1:14" s="1" customFormat="1" ht="51" customHeight="1" x14ac:dyDescent="0.2">
      <c r="A114" s="61">
        <v>101</v>
      </c>
      <c r="B114" s="42" t="s">
        <v>44</v>
      </c>
      <c r="C114" s="46">
        <v>2185529</v>
      </c>
      <c r="D114" s="57" t="s">
        <v>17</v>
      </c>
      <c r="E114" s="44" t="s">
        <v>43</v>
      </c>
      <c r="F114" s="44" t="s">
        <v>19</v>
      </c>
      <c r="G114" s="90" t="s">
        <v>649</v>
      </c>
      <c r="H114" s="91" t="s">
        <v>762</v>
      </c>
      <c r="I114" s="90" t="s">
        <v>763</v>
      </c>
      <c r="J114" s="48">
        <v>463050</v>
      </c>
      <c r="K114" s="90" t="s">
        <v>764</v>
      </c>
      <c r="L114" s="48"/>
      <c r="M114" s="5">
        <v>3817</v>
      </c>
    </row>
    <row r="115" spans="1:14" s="1" customFormat="1" ht="52.5" customHeight="1" x14ac:dyDescent="0.2">
      <c r="A115" s="61">
        <v>102</v>
      </c>
      <c r="B115" s="42" t="s">
        <v>765</v>
      </c>
      <c r="C115" s="58">
        <v>3507810</v>
      </c>
      <c r="D115" s="57" t="s">
        <v>17</v>
      </c>
      <c r="E115" s="98" t="s">
        <v>303</v>
      </c>
      <c r="F115" s="44" t="s">
        <v>19</v>
      </c>
      <c r="G115" s="90" t="s">
        <v>649</v>
      </c>
      <c r="H115" s="91" t="s">
        <v>762</v>
      </c>
      <c r="I115" s="90" t="s">
        <v>763</v>
      </c>
      <c r="J115" s="48">
        <v>463050</v>
      </c>
      <c r="K115" s="90" t="s">
        <v>764</v>
      </c>
      <c r="L115" s="48"/>
      <c r="M115" s="5">
        <v>3817</v>
      </c>
    </row>
    <row r="116" spans="1:14" ht="35.1" customHeight="1" x14ac:dyDescent="0.2">
      <c r="A116" s="139" t="s">
        <v>6</v>
      </c>
      <c r="B116" s="140"/>
      <c r="C116" s="140"/>
      <c r="D116" s="140"/>
      <c r="E116" s="140"/>
      <c r="F116" s="140"/>
      <c r="G116" s="140"/>
      <c r="H116" s="140"/>
      <c r="I116" s="141"/>
      <c r="J116" s="47">
        <f>SUM(J95:J115)</f>
        <v>142638670</v>
      </c>
      <c r="K116" s="50"/>
      <c r="L116" s="50"/>
    </row>
    <row r="117" spans="1:14" ht="35.1" customHeight="1" x14ac:dyDescent="0.2">
      <c r="A117" s="139" t="s">
        <v>6</v>
      </c>
      <c r="B117" s="140"/>
      <c r="C117" s="140"/>
      <c r="D117" s="140"/>
      <c r="E117" s="140"/>
      <c r="F117" s="140"/>
      <c r="G117" s="140"/>
      <c r="H117" s="140"/>
      <c r="I117" s="141"/>
      <c r="J117" s="47">
        <f>+J116</f>
        <v>142638670</v>
      </c>
      <c r="K117" s="50"/>
      <c r="L117" s="50"/>
    </row>
    <row r="118" spans="1:14" s="1" customFormat="1" ht="37.5" customHeight="1" x14ac:dyDescent="0.2">
      <c r="A118" s="61">
        <v>103</v>
      </c>
      <c r="B118" s="42" t="s">
        <v>42</v>
      </c>
      <c r="C118" s="46">
        <v>2194084</v>
      </c>
      <c r="D118" s="57" t="s">
        <v>17</v>
      </c>
      <c r="E118" s="98" t="s">
        <v>43</v>
      </c>
      <c r="F118" s="44" t="s">
        <v>19</v>
      </c>
      <c r="G118" s="90" t="s">
        <v>688</v>
      </c>
      <c r="H118" s="91" t="s">
        <v>766</v>
      </c>
      <c r="I118" s="90" t="s">
        <v>767</v>
      </c>
      <c r="J118" s="48">
        <v>771750</v>
      </c>
      <c r="K118" s="90" t="s">
        <v>768</v>
      </c>
      <c r="L118" s="48"/>
      <c r="M118" s="5">
        <v>3817</v>
      </c>
      <c r="N118" s="1" t="s">
        <v>899</v>
      </c>
    </row>
    <row r="119" spans="1:14" s="1" customFormat="1" ht="35.1" customHeight="1" x14ac:dyDescent="0.2">
      <c r="A119" s="61">
        <v>104</v>
      </c>
      <c r="B119" s="44" t="s">
        <v>107</v>
      </c>
      <c r="C119" s="46">
        <v>3808817</v>
      </c>
      <c r="D119" s="57" t="s">
        <v>17</v>
      </c>
      <c r="E119" s="90" t="s">
        <v>103</v>
      </c>
      <c r="F119" s="44" t="s">
        <v>19</v>
      </c>
      <c r="G119" s="90" t="s">
        <v>688</v>
      </c>
      <c r="H119" s="91" t="s">
        <v>766</v>
      </c>
      <c r="I119" s="90" t="s">
        <v>767</v>
      </c>
      <c r="J119" s="48">
        <v>771750</v>
      </c>
      <c r="K119" s="90" t="s">
        <v>768</v>
      </c>
      <c r="L119" s="48"/>
      <c r="M119" s="5">
        <v>3817</v>
      </c>
      <c r="N119" s="1" t="s">
        <v>899</v>
      </c>
    </row>
    <row r="120" spans="1:14" ht="39.75" customHeight="1" x14ac:dyDescent="0.2">
      <c r="A120" s="61">
        <v>105</v>
      </c>
      <c r="B120" s="42" t="s">
        <v>769</v>
      </c>
      <c r="C120" s="57">
        <v>4963322</v>
      </c>
      <c r="D120" s="57" t="s">
        <v>17</v>
      </c>
      <c r="E120" s="44" t="s">
        <v>702</v>
      </c>
      <c r="F120" s="44" t="s">
        <v>19</v>
      </c>
      <c r="G120" s="90" t="s">
        <v>96</v>
      </c>
      <c r="H120" s="91" t="s">
        <v>759</v>
      </c>
      <c r="I120" s="90" t="s">
        <v>770</v>
      </c>
      <c r="J120" s="48">
        <v>2010800</v>
      </c>
      <c r="K120" s="90" t="s">
        <v>771</v>
      </c>
      <c r="L120" s="48"/>
      <c r="M120" s="5">
        <v>3817</v>
      </c>
      <c r="N120" s="1"/>
    </row>
    <row r="121" spans="1:14" ht="35.1" customHeight="1" x14ac:dyDescent="0.2">
      <c r="A121" s="61">
        <v>106</v>
      </c>
      <c r="B121" s="43" t="s">
        <v>32</v>
      </c>
      <c r="C121" s="57">
        <v>1919956</v>
      </c>
      <c r="D121" s="57" t="s">
        <v>17</v>
      </c>
      <c r="E121" s="108" t="s">
        <v>33</v>
      </c>
      <c r="F121" s="44" t="s">
        <v>19</v>
      </c>
      <c r="G121" s="90" t="s">
        <v>772</v>
      </c>
      <c r="H121" s="91" t="s">
        <v>759</v>
      </c>
      <c r="I121" s="90" t="s">
        <v>685</v>
      </c>
      <c r="J121" s="48">
        <v>2051400</v>
      </c>
      <c r="K121" s="90" t="s">
        <v>773</v>
      </c>
      <c r="L121" s="48"/>
      <c r="M121" s="5">
        <v>3817</v>
      </c>
      <c r="N121" s="3" t="s">
        <v>901</v>
      </c>
    </row>
    <row r="122" spans="1:14" ht="35.1" customHeight="1" x14ac:dyDescent="0.2">
      <c r="A122" s="61">
        <v>107</v>
      </c>
      <c r="B122" s="42" t="s">
        <v>61</v>
      </c>
      <c r="C122" s="46">
        <v>1799196</v>
      </c>
      <c r="D122" s="57" t="s">
        <v>17</v>
      </c>
      <c r="E122" s="98" t="s">
        <v>43</v>
      </c>
      <c r="F122" s="44" t="s">
        <v>19</v>
      </c>
      <c r="G122" s="90" t="s">
        <v>772</v>
      </c>
      <c r="H122" s="91" t="s">
        <v>759</v>
      </c>
      <c r="I122" s="90" t="s">
        <v>685</v>
      </c>
      <c r="J122" s="48">
        <v>2051400</v>
      </c>
      <c r="K122" s="90" t="s">
        <v>773</v>
      </c>
      <c r="L122" s="48"/>
      <c r="M122" s="5">
        <v>3817</v>
      </c>
      <c r="N122" s="3" t="s">
        <v>901</v>
      </c>
    </row>
    <row r="123" spans="1:14" ht="41.25" customHeight="1" x14ac:dyDescent="0.2">
      <c r="A123" s="61">
        <v>108</v>
      </c>
      <c r="B123" s="42" t="s">
        <v>73</v>
      </c>
      <c r="C123" s="57">
        <v>3700055</v>
      </c>
      <c r="D123" s="57" t="s">
        <v>48</v>
      </c>
      <c r="E123" s="44" t="s">
        <v>74</v>
      </c>
      <c r="F123" s="44" t="s">
        <v>19</v>
      </c>
      <c r="G123" s="90" t="s">
        <v>774</v>
      </c>
      <c r="H123" s="91" t="s">
        <v>759</v>
      </c>
      <c r="I123" s="90" t="s">
        <v>638</v>
      </c>
      <c r="J123" s="48">
        <v>1990350</v>
      </c>
      <c r="K123" s="90" t="s">
        <v>775</v>
      </c>
      <c r="L123" s="48"/>
      <c r="M123" s="5">
        <v>3817</v>
      </c>
      <c r="N123" s="3" t="s">
        <v>902</v>
      </c>
    </row>
    <row r="124" spans="1:14" ht="35.1" customHeight="1" x14ac:dyDescent="0.2">
      <c r="A124" s="61">
        <v>109</v>
      </c>
      <c r="B124" s="42" t="s">
        <v>75</v>
      </c>
      <c r="C124" s="46">
        <v>2393086</v>
      </c>
      <c r="D124" s="57" t="s">
        <v>17</v>
      </c>
      <c r="E124" s="44" t="s">
        <v>76</v>
      </c>
      <c r="F124" s="44" t="s">
        <v>19</v>
      </c>
      <c r="G124" s="90" t="s">
        <v>774</v>
      </c>
      <c r="H124" s="91" t="s">
        <v>759</v>
      </c>
      <c r="I124" s="90" t="s">
        <v>638</v>
      </c>
      <c r="J124" s="48">
        <v>1990350</v>
      </c>
      <c r="K124" s="90" t="s">
        <v>775</v>
      </c>
      <c r="L124" s="48"/>
      <c r="M124" s="5">
        <v>3817</v>
      </c>
      <c r="N124" s="3" t="s">
        <v>902</v>
      </c>
    </row>
    <row r="125" spans="1:14" ht="35.1" customHeight="1" x14ac:dyDescent="0.2">
      <c r="A125" s="61">
        <v>110</v>
      </c>
      <c r="B125" s="42" t="s">
        <v>27</v>
      </c>
      <c r="C125" s="46">
        <v>4165103</v>
      </c>
      <c r="D125" s="57" t="s">
        <v>17</v>
      </c>
      <c r="E125" s="44" t="s">
        <v>24</v>
      </c>
      <c r="F125" s="44" t="s">
        <v>19</v>
      </c>
      <c r="G125" s="90" t="s">
        <v>776</v>
      </c>
      <c r="H125" s="91" t="s">
        <v>777</v>
      </c>
      <c r="I125" s="90" t="s">
        <v>778</v>
      </c>
      <c r="J125" s="48">
        <v>540225</v>
      </c>
      <c r="K125" s="90" t="s">
        <v>779</v>
      </c>
      <c r="L125" s="48"/>
      <c r="M125" s="5">
        <v>3818</v>
      </c>
    </row>
    <row r="126" spans="1:14" ht="35.1" customHeight="1" x14ac:dyDescent="0.2">
      <c r="A126" s="61">
        <v>111</v>
      </c>
      <c r="B126" s="42" t="s">
        <v>780</v>
      </c>
      <c r="C126" s="46">
        <v>5918035</v>
      </c>
      <c r="D126" s="57" t="s">
        <v>17</v>
      </c>
      <c r="E126" s="44" t="s">
        <v>781</v>
      </c>
      <c r="F126" s="44" t="s">
        <v>19</v>
      </c>
      <c r="G126" s="90" t="s">
        <v>776</v>
      </c>
      <c r="H126" s="91" t="s">
        <v>777</v>
      </c>
      <c r="I126" s="90" t="s">
        <v>778</v>
      </c>
      <c r="J126" s="48">
        <v>540225</v>
      </c>
      <c r="K126" s="90" t="s">
        <v>779</v>
      </c>
      <c r="L126" s="48"/>
      <c r="M126" s="5">
        <v>3818</v>
      </c>
    </row>
    <row r="127" spans="1:14" ht="101.25" customHeight="1" x14ac:dyDescent="0.2">
      <c r="A127" s="61">
        <v>112</v>
      </c>
      <c r="B127" s="42" t="s">
        <v>782</v>
      </c>
      <c r="C127" s="46">
        <v>3390513</v>
      </c>
      <c r="D127" s="57" t="s">
        <v>17</v>
      </c>
      <c r="E127" s="114" t="s">
        <v>783</v>
      </c>
      <c r="F127" s="44" t="s">
        <v>19</v>
      </c>
      <c r="G127" s="90" t="s">
        <v>97</v>
      </c>
      <c r="H127" s="91" t="s">
        <v>777</v>
      </c>
      <c r="I127" s="44" t="s">
        <v>785</v>
      </c>
      <c r="J127" s="48">
        <v>1157750</v>
      </c>
      <c r="K127" s="90" t="s">
        <v>784</v>
      </c>
      <c r="L127" s="48"/>
      <c r="M127" s="5">
        <v>3818</v>
      </c>
    </row>
    <row r="128" spans="1:14" ht="101.25" customHeight="1" x14ac:dyDescent="0.2">
      <c r="A128" s="61">
        <v>113</v>
      </c>
      <c r="B128" s="42" t="s">
        <v>16</v>
      </c>
      <c r="C128" s="46">
        <v>1031871</v>
      </c>
      <c r="D128" s="57" t="s">
        <v>17</v>
      </c>
      <c r="E128" s="41" t="s">
        <v>52</v>
      </c>
      <c r="F128" s="44" t="s">
        <v>19</v>
      </c>
      <c r="G128" s="90" t="s">
        <v>97</v>
      </c>
      <c r="H128" s="91" t="s">
        <v>777</v>
      </c>
      <c r="I128" s="44" t="s">
        <v>786</v>
      </c>
      <c r="J128" s="48">
        <v>1157750</v>
      </c>
      <c r="K128" s="90" t="s">
        <v>784</v>
      </c>
      <c r="L128" s="48"/>
      <c r="M128" s="5">
        <v>3818</v>
      </c>
    </row>
    <row r="129" spans="1:14" ht="35.1" customHeight="1" x14ac:dyDescent="0.2">
      <c r="A129" s="61">
        <v>114</v>
      </c>
      <c r="B129" s="42" t="s">
        <v>461</v>
      </c>
      <c r="C129" s="57">
        <v>700105</v>
      </c>
      <c r="D129" s="57" t="s">
        <v>17</v>
      </c>
      <c r="E129" s="100" t="s">
        <v>462</v>
      </c>
      <c r="F129" s="44" t="s">
        <v>19</v>
      </c>
      <c r="G129" s="90" t="s">
        <v>97</v>
      </c>
      <c r="H129" s="91" t="s">
        <v>787</v>
      </c>
      <c r="I129" s="90" t="s">
        <v>788</v>
      </c>
      <c r="J129" s="48">
        <v>231550</v>
      </c>
      <c r="K129" s="90" t="s">
        <v>789</v>
      </c>
      <c r="L129" s="48"/>
      <c r="M129" s="5">
        <v>3819</v>
      </c>
      <c r="N129" s="3" t="s">
        <v>885</v>
      </c>
    </row>
    <row r="130" spans="1:14" ht="56.25" customHeight="1" x14ac:dyDescent="0.2">
      <c r="A130" s="61">
        <v>115</v>
      </c>
      <c r="B130" s="42" t="s">
        <v>790</v>
      </c>
      <c r="C130" s="46">
        <v>1499564</v>
      </c>
      <c r="D130" s="57" t="s">
        <v>17</v>
      </c>
      <c r="E130" s="41" t="s">
        <v>791</v>
      </c>
      <c r="F130" s="44" t="s">
        <v>19</v>
      </c>
      <c r="G130" s="90" t="s">
        <v>97</v>
      </c>
      <c r="H130" s="91" t="s">
        <v>722</v>
      </c>
      <c r="I130" s="90" t="s">
        <v>792</v>
      </c>
      <c r="J130" s="48">
        <v>486255</v>
      </c>
      <c r="K130" s="90" t="s">
        <v>793</v>
      </c>
      <c r="L130" s="48"/>
      <c r="M130" s="5">
        <v>3819</v>
      </c>
    </row>
    <row r="131" spans="1:14" ht="109.5" customHeight="1" x14ac:dyDescent="0.2">
      <c r="A131" s="61">
        <v>116</v>
      </c>
      <c r="B131" s="42" t="s">
        <v>133</v>
      </c>
      <c r="C131" s="46">
        <v>5317138</v>
      </c>
      <c r="D131" s="57" t="s">
        <v>17</v>
      </c>
      <c r="E131" s="44" t="s">
        <v>134</v>
      </c>
      <c r="F131" s="44" t="s">
        <v>19</v>
      </c>
      <c r="G131" s="90" t="s">
        <v>794</v>
      </c>
      <c r="H131" s="91" t="s">
        <v>795</v>
      </c>
      <c r="I131" s="90" t="s">
        <v>798</v>
      </c>
      <c r="J131" s="48">
        <v>2083950</v>
      </c>
      <c r="K131" s="90" t="s">
        <v>796</v>
      </c>
      <c r="L131" s="48"/>
      <c r="M131" s="5">
        <v>3820</v>
      </c>
    </row>
    <row r="132" spans="1:14" ht="75.75" customHeight="1" x14ac:dyDescent="0.2">
      <c r="A132" s="61">
        <v>117</v>
      </c>
      <c r="B132" s="42" t="s">
        <v>396</v>
      </c>
      <c r="C132" s="46">
        <v>4785721</v>
      </c>
      <c r="D132" s="57" t="s">
        <v>17</v>
      </c>
      <c r="E132" s="41" t="s">
        <v>395</v>
      </c>
      <c r="F132" s="44" t="s">
        <v>19</v>
      </c>
      <c r="G132" s="90" t="s">
        <v>97</v>
      </c>
      <c r="H132" s="91" t="s">
        <v>797</v>
      </c>
      <c r="I132" s="90" t="s">
        <v>799</v>
      </c>
      <c r="J132" s="48">
        <v>2083950</v>
      </c>
      <c r="K132" s="90" t="s">
        <v>800</v>
      </c>
      <c r="L132" s="48"/>
      <c r="M132" s="5">
        <v>3820</v>
      </c>
    </row>
    <row r="133" spans="1:14" ht="61.5" customHeight="1" x14ac:dyDescent="0.2">
      <c r="A133" s="61">
        <v>118</v>
      </c>
      <c r="B133" s="42" t="s">
        <v>87</v>
      </c>
      <c r="C133" s="46">
        <v>4078545</v>
      </c>
      <c r="D133" s="57" t="s">
        <v>17</v>
      </c>
      <c r="E133" s="90" t="s">
        <v>88</v>
      </c>
      <c r="F133" s="44" t="s">
        <v>19</v>
      </c>
      <c r="G133" s="90" t="s">
        <v>647</v>
      </c>
      <c r="H133" s="91" t="s">
        <v>722</v>
      </c>
      <c r="I133" s="90" t="s">
        <v>801</v>
      </c>
      <c r="J133" s="48">
        <v>694650</v>
      </c>
      <c r="K133" s="90" t="s">
        <v>802</v>
      </c>
      <c r="L133" s="48"/>
      <c r="M133" s="5">
        <v>3821</v>
      </c>
      <c r="N133" s="3" t="s">
        <v>882</v>
      </c>
    </row>
    <row r="134" spans="1:14" ht="54.75" customHeight="1" x14ac:dyDescent="0.2">
      <c r="A134" s="61">
        <v>119</v>
      </c>
      <c r="B134" s="42" t="s">
        <v>203</v>
      </c>
      <c r="C134" s="57">
        <v>3795736</v>
      </c>
      <c r="D134" s="57" t="s">
        <v>17</v>
      </c>
      <c r="E134" s="44" t="s">
        <v>204</v>
      </c>
      <c r="F134" s="44" t="s">
        <v>19</v>
      </c>
      <c r="G134" s="90" t="s">
        <v>647</v>
      </c>
      <c r="H134" s="91" t="s">
        <v>722</v>
      </c>
      <c r="I134" s="90" t="s">
        <v>801</v>
      </c>
      <c r="J134" s="48">
        <v>694650</v>
      </c>
      <c r="K134" s="90" t="s">
        <v>802</v>
      </c>
      <c r="L134" s="48"/>
      <c r="M134" s="5">
        <v>3821</v>
      </c>
      <c r="N134" s="3" t="s">
        <v>882</v>
      </c>
    </row>
    <row r="135" spans="1:14" ht="35.1" customHeight="1" x14ac:dyDescent="0.2">
      <c r="A135" s="61">
        <v>120</v>
      </c>
      <c r="B135" s="42" t="s">
        <v>803</v>
      </c>
      <c r="C135" s="57">
        <v>446723</v>
      </c>
      <c r="D135" s="57" t="s">
        <v>17</v>
      </c>
      <c r="E135" s="114" t="s">
        <v>806</v>
      </c>
      <c r="F135" s="44" t="s">
        <v>19</v>
      </c>
      <c r="G135" s="90" t="s">
        <v>313</v>
      </c>
      <c r="H135" s="91" t="s">
        <v>805</v>
      </c>
      <c r="I135" s="44" t="s">
        <v>804</v>
      </c>
      <c r="J135" s="48">
        <v>560550</v>
      </c>
      <c r="K135" s="90" t="s">
        <v>807</v>
      </c>
      <c r="L135" s="48"/>
      <c r="M135" s="5">
        <v>3821</v>
      </c>
    </row>
    <row r="136" spans="1:14" ht="35.1" customHeight="1" x14ac:dyDescent="0.2">
      <c r="A136" s="61">
        <v>121</v>
      </c>
      <c r="B136" s="42" t="s">
        <v>808</v>
      </c>
      <c r="C136" s="46">
        <v>1178744</v>
      </c>
      <c r="D136" s="57" t="s">
        <v>17</v>
      </c>
      <c r="E136" s="44" t="s">
        <v>326</v>
      </c>
      <c r="F136" s="44" t="s">
        <v>19</v>
      </c>
      <c r="G136" s="90" t="s">
        <v>313</v>
      </c>
      <c r="H136" s="91" t="s">
        <v>805</v>
      </c>
      <c r="I136" s="44" t="s">
        <v>804</v>
      </c>
      <c r="J136" s="48">
        <v>560550</v>
      </c>
      <c r="K136" s="90" t="s">
        <v>807</v>
      </c>
      <c r="L136" s="48"/>
      <c r="M136" s="5">
        <v>3821</v>
      </c>
    </row>
    <row r="137" spans="1:14" ht="39.75" customHeight="1" x14ac:dyDescent="0.2">
      <c r="A137" s="61">
        <v>122</v>
      </c>
      <c r="B137" s="42" t="s">
        <v>71</v>
      </c>
      <c r="C137" s="57">
        <v>988300</v>
      </c>
      <c r="D137" s="57" t="s">
        <v>17</v>
      </c>
      <c r="E137" s="41" t="s">
        <v>65</v>
      </c>
      <c r="F137" s="44" t="s">
        <v>19</v>
      </c>
      <c r="G137" s="90" t="s">
        <v>810</v>
      </c>
      <c r="H137" s="91" t="s">
        <v>809</v>
      </c>
      <c r="I137" s="90" t="s">
        <v>811</v>
      </c>
      <c r="J137" s="48">
        <v>1080450</v>
      </c>
      <c r="K137" s="90" t="s">
        <v>812</v>
      </c>
      <c r="L137" s="48"/>
      <c r="M137" s="5">
        <v>3821</v>
      </c>
    </row>
    <row r="138" spans="1:14" ht="44.25" customHeight="1" x14ac:dyDescent="0.2">
      <c r="A138" s="61">
        <v>123</v>
      </c>
      <c r="B138" s="42" t="s">
        <v>23</v>
      </c>
      <c r="C138" s="57">
        <v>2440250</v>
      </c>
      <c r="D138" s="57" t="s">
        <v>17</v>
      </c>
      <c r="E138" s="41" t="s">
        <v>65</v>
      </c>
      <c r="F138" s="44" t="s">
        <v>19</v>
      </c>
      <c r="G138" s="90" t="s">
        <v>810</v>
      </c>
      <c r="H138" s="91" t="s">
        <v>809</v>
      </c>
      <c r="I138" s="90" t="s">
        <v>811</v>
      </c>
      <c r="J138" s="48">
        <v>1080450</v>
      </c>
      <c r="K138" s="90" t="s">
        <v>812</v>
      </c>
      <c r="L138" s="48"/>
      <c r="M138" s="5">
        <v>3821</v>
      </c>
    </row>
    <row r="139" spans="1:14" ht="35.1" customHeight="1" x14ac:dyDescent="0.2">
      <c r="A139" s="139" t="s">
        <v>6</v>
      </c>
      <c r="B139" s="140"/>
      <c r="C139" s="140"/>
      <c r="D139" s="140"/>
      <c r="E139" s="140"/>
      <c r="F139" s="140"/>
      <c r="G139" s="140"/>
      <c r="H139" s="140"/>
      <c r="I139" s="141"/>
      <c r="J139" s="47">
        <f>SUM(J117:J138)</f>
        <v>167229425</v>
      </c>
      <c r="K139" s="50"/>
      <c r="L139" s="50"/>
    </row>
    <row r="140" spans="1:14" ht="35.1" customHeight="1" x14ac:dyDescent="0.2">
      <c r="A140" s="139" t="s">
        <v>6</v>
      </c>
      <c r="B140" s="140"/>
      <c r="C140" s="140"/>
      <c r="D140" s="140"/>
      <c r="E140" s="140"/>
      <c r="F140" s="140"/>
      <c r="G140" s="140"/>
      <c r="H140" s="140"/>
      <c r="I140" s="141"/>
      <c r="J140" s="47">
        <f>+J139</f>
        <v>167229425</v>
      </c>
      <c r="K140" s="50"/>
      <c r="L140" s="50"/>
    </row>
    <row r="141" spans="1:14" ht="50.25" customHeight="1" x14ac:dyDescent="0.2">
      <c r="A141" s="61">
        <v>124</v>
      </c>
      <c r="B141" s="41" t="s">
        <v>64</v>
      </c>
      <c r="C141" s="57">
        <v>2310774</v>
      </c>
      <c r="D141" s="57" t="s">
        <v>17</v>
      </c>
      <c r="E141" s="41" t="s">
        <v>65</v>
      </c>
      <c r="F141" s="44" t="s">
        <v>19</v>
      </c>
      <c r="G141" s="90" t="s">
        <v>647</v>
      </c>
      <c r="H141" s="91" t="s">
        <v>813</v>
      </c>
      <c r="I141" s="90" t="s">
        <v>814</v>
      </c>
      <c r="J141" s="48">
        <v>694650</v>
      </c>
      <c r="K141" s="90" t="s">
        <v>815</v>
      </c>
      <c r="L141" s="48"/>
      <c r="M141" s="5">
        <v>3821</v>
      </c>
    </row>
    <row r="142" spans="1:14" ht="52.5" customHeight="1" x14ac:dyDescent="0.2">
      <c r="A142" s="61">
        <v>125</v>
      </c>
      <c r="B142" s="42" t="s">
        <v>420</v>
      </c>
      <c r="C142" s="46">
        <v>3969569</v>
      </c>
      <c r="D142" s="57" t="s">
        <v>17</v>
      </c>
      <c r="E142" s="44" t="s">
        <v>239</v>
      </c>
      <c r="F142" s="44" t="s">
        <v>19</v>
      </c>
      <c r="G142" s="90" t="s">
        <v>647</v>
      </c>
      <c r="H142" s="91" t="s">
        <v>813</v>
      </c>
      <c r="I142" s="90" t="s">
        <v>814</v>
      </c>
      <c r="J142" s="48">
        <v>694650</v>
      </c>
      <c r="K142" s="90" t="s">
        <v>815</v>
      </c>
      <c r="L142" s="48"/>
      <c r="M142" s="5">
        <v>3821</v>
      </c>
    </row>
    <row r="143" spans="1:14" ht="35.1" customHeight="1" x14ac:dyDescent="0.2">
      <c r="A143" s="61">
        <v>126</v>
      </c>
      <c r="B143" s="42" t="s">
        <v>71</v>
      </c>
      <c r="C143" s="57">
        <v>988300</v>
      </c>
      <c r="D143" s="57" t="s">
        <v>17</v>
      </c>
      <c r="E143" s="41" t="s">
        <v>65</v>
      </c>
      <c r="F143" s="44" t="s">
        <v>19</v>
      </c>
      <c r="G143" s="90" t="s">
        <v>647</v>
      </c>
      <c r="H143" s="91" t="s">
        <v>816</v>
      </c>
      <c r="I143" s="90" t="s">
        <v>817</v>
      </c>
      <c r="J143" s="56">
        <v>694650</v>
      </c>
      <c r="K143" s="92" t="s">
        <v>818</v>
      </c>
      <c r="L143" s="48"/>
      <c r="M143" s="5">
        <v>3821</v>
      </c>
    </row>
    <row r="144" spans="1:14" ht="35.1" customHeight="1" x14ac:dyDescent="0.2">
      <c r="A144" s="61">
        <v>127</v>
      </c>
      <c r="B144" s="42" t="s">
        <v>203</v>
      </c>
      <c r="C144" s="57">
        <v>3795736</v>
      </c>
      <c r="D144" s="57" t="s">
        <v>17</v>
      </c>
      <c r="E144" s="44" t="s">
        <v>204</v>
      </c>
      <c r="F144" s="44" t="s">
        <v>19</v>
      </c>
      <c r="G144" s="90" t="s">
        <v>647</v>
      </c>
      <c r="H144" s="91" t="s">
        <v>816</v>
      </c>
      <c r="I144" s="90" t="s">
        <v>817</v>
      </c>
      <c r="J144" s="56">
        <v>694650</v>
      </c>
      <c r="K144" s="92" t="s">
        <v>818</v>
      </c>
      <c r="L144" s="48"/>
      <c r="M144" s="5">
        <v>3821</v>
      </c>
    </row>
    <row r="145" spans="1:14" ht="63" customHeight="1" x14ac:dyDescent="0.2">
      <c r="A145" s="61">
        <v>128</v>
      </c>
      <c r="B145" s="42" t="s">
        <v>828</v>
      </c>
      <c r="C145" s="57">
        <v>2220804</v>
      </c>
      <c r="D145" s="57" t="s">
        <v>17</v>
      </c>
      <c r="E145" s="44" t="s">
        <v>833</v>
      </c>
      <c r="F145" s="44" t="s">
        <v>829</v>
      </c>
      <c r="G145" s="90" t="s">
        <v>830</v>
      </c>
      <c r="H145" s="91" t="s">
        <v>777</v>
      </c>
      <c r="I145" s="90" t="s">
        <v>831</v>
      </c>
      <c r="J145" s="56">
        <v>810425</v>
      </c>
      <c r="K145" s="92" t="s">
        <v>832</v>
      </c>
      <c r="L145" s="48"/>
      <c r="M145" s="5">
        <v>3796</v>
      </c>
    </row>
    <row r="146" spans="1:14" ht="35.1" customHeight="1" x14ac:dyDescent="0.2">
      <c r="A146" s="61">
        <v>129</v>
      </c>
      <c r="B146" s="42" t="s">
        <v>95</v>
      </c>
      <c r="C146" s="57">
        <v>2457973</v>
      </c>
      <c r="D146" s="57" t="s">
        <v>17</v>
      </c>
      <c r="E146" s="11" t="s">
        <v>451</v>
      </c>
      <c r="F146" s="44" t="s">
        <v>829</v>
      </c>
      <c r="G146" s="90" t="s">
        <v>834</v>
      </c>
      <c r="H146" s="91" t="s">
        <v>813</v>
      </c>
      <c r="I146" s="90" t="s">
        <v>835</v>
      </c>
      <c r="J146" s="56">
        <v>548400</v>
      </c>
      <c r="K146" s="92" t="s">
        <v>836</v>
      </c>
      <c r="L146" s="48"/>
    </row>
    <row r="147" spans="1:14" ht="40.5" customHeight="1" x14ac:dyDescent="0.2">
      <c r="A147" s="61">
        <v>130</v>
      </c>
      <c r="B147" s="41" t="s">
        <v>92</v>
      </c>
      <c r="C147" s="57">
        <v>1636414</v>
      </c>
      <c r="D147" s="57" t="s">
        <v>17</v>
      </c>
      <c r="E147" s="17" t="s">
        <v>33</v>
      </c>
      <c r="F147" s="10" t="s">
        <v>19</v>
      </c>
      <c r="G147" s="90" t="s">
        <v>837</v>
      </c>
      <c r="H147" s="91" t="s">
        <v>838</v>
      </c>
      <c r="I147" s="90" t="s">
        <v>839</v>
      </c>
      <c r="J147" s="56">
        <v>1970100</v>
      </c>
      <c r="K147" s="92" t="s">
        <v>840</v>
      </c>
      <c r="L147" s="48"/>
      <c r="N147" s="5" t="s">
        <v>893</v>
      </c>
    </row>
    <row r="148" spans="1:14" ht="35.1" customHeight="1" x14ac:dyDescent="0.2">
      <c r="A148" s="61">
        <v>131</v>
      </c>
      <c r="B148" s="41" t="s">
        <v>268</v>
      </c>
      <c r="C148" s="57">
        <v>3818957</v>
      </c>
      <c r="D148" s="57" t="s">
        <v>17</v>
      </c>
      <c r="E148" s="17" t="s">
        <v>33</v>
      </c>
      <c r="F148" s="10" t="s">
        <v>19</v>
      </c>
      <c r="G148" s="90" t="s">
        <v>837</v>
      </c>
      <c r="H148" s="91" t="s">
        <v>838</v>
      </c>
      <c r="I148" s="90" t="s">
        <v>839</v>
      </c>
      <c r="J148" s="56">
        <v>1970100</v>
      </c>
      <c r="K148" s="92" t="s">
        <v>840</v>
      </c>
      <c r="L148" s="48"/>
      <c r="N148" s="5" t="s">
        <v>893</v>
      </c>
    </row>
    <row r="149" spans="1:14" ht="35.1" customHeight="1" x14ac:dyDescent="0.2">
      <c r="A149" s="61">
        <v>132</v>
      </c>
      <c r="B149" s="42" t="s">
        <v>94</v>
      </c>
      <c r="C149" s="57">
        <v>2128397</v>
      </c>
      <c r="D149" s="57" t="s">
        <v>17</v>
      </c>
      <c r="E149" s="10" t="s">
        <v>177</v>
      </c>
      <c r="F149" s="10" t="s">
        <v>19</v>
      </c>
      <c r="G149" s="90" t="s">
        <v>841</v>
      </c>
      <c r="H149" s="91" t="s">
        <v>722</v>
      </c>
      <c r="I149" s="90" t="s">
        <v>842</v>
      </c>
      <c r="J149" s="56">
        <v>1620850</v>
      </c>
      <c r="K149" s="92" t="s">
        <v>843</v>
      </c>
      <c r="L149" s="48"/>
      <c r="N149" s="3" t="s">
        <v>918</v>
      </c>
    </row>
    <row r="150" spans="1:14" ht="40.5" customHeight="1" x14ac:dyDescent="0.2">
      <c r="A150" s="61">
        <v>133</v>
      </c>
      <c r="B150" s="41" t="s">
        <v>136</v>
      </c>
      <c r="C150" s="57">
        <v>4225297</v>
      </c>
      <c r="D150" s="57" t="s">
        <v>17</v>
      </c>
      <c r="E150" s="14" t="s">
        <v>137</v>
      </c>
      <c r="F150" s="10" t="s">
        <v>19</v>
      </c>
      <c r="G150" s="11" t="s">
        <v>178</v>
      </c>
      <c r="H150" s="91" t="s">
        <v>722</v>
      </c>
      <c r="I150" s="90" t="s">
        <v>842</v>
      </c>
      <c r="J150" s="56">
        <v>1620850</v>
      </c>
      <c r="K150" s="92" t="s">
        <v>843</v>
      </c>
      <c r="L150" s="48"/>
      <c r="N150" s="3" t="s">
        <v>918</v>
      </c>
    </row>
    <row r="151" spans="1:14" ht="35.1" customHeight="1" x14ac:dyDescent="0.2">
      <c r="A151" s="61">
        <v>134</v>
      </c>
      <c r="B151" s="42" t="s">
        <v>53</v>
      </c>
      <c r="C151" s="46">
        <v>5609080</v>
      </c>
      <c r="D151" s="57" t="s">
        <v>17</v>
      </c>
      <c r="E151" s="10" t="s">
        <v>54</v>
      </c>
      <c r="F151" s="10" t="s">
        <v>19</v>
      </c>
      <c r="G151" s="11" t="s">
        <v>844</v>
      </c>
      <c r="H151" s="91" t="s">
        <v>759</v>
      </c>
      <c r="I151" s="90" t="s">
        <v>641</v>
      </c>
      <c r="J151" s="56">
        <v>2547050</v>
      </c>
      <c r="K151" s="92" t="s">
        <v>845</v>
      </c>
      <c r="L151" s="48"/>
      <c r="N151" s="3" t="s">
        <v>900</v>
      </c>
    </row>
    <row r="152" spans="1:14" ht="35.1" customHeight="1" x14ac:dyDescent="0.2">
      <c r="A152" s="61">
        <v>135</v>
      </c>
      <c r="B152" s="42" t="s">
        <v>130</v>
      </c>
      <c r="C152" s="46">
        <v>5820358</v>
      </c>
      <c r="D152" s="57" t="s">
        <v>17</v>
      </c>
      <c r="E152" s="10" t="s">
        <v>132</v>
      </c>
      <c r="F152" s="10" t="s">
        <v>19</v>
      </c>
      <c r="G152" s="11" t="s">
        <v>844</v>
      </c>
      <c r="H152" s="91" t="s">
        <v>759</v>
      </c>
      <c r="I152" s="90" t="s">
        <v>641</v>
      </c>
      <c r="J152" s="56">
        <v>2547050</v>
      </c>
      <c r="K152" s="92" t="s">
        <v>845</v>
      </c>
      <c r="L152" s="48"/>
      <c r="N152" s="3" t="s">
        <v>900</v>
      </c>
    </row>
    <row r="153" spans="1:14" ht="35.1" customHeight="1" x14ac:dyDescent="0.2">
      <c r="A153" s="61">
        <v>136</v>
      </c>
      <c r="B153" s="42" t="s">
        <v>34</v>
      </c>
      <c r="C153" s="46">
        <v>660887</v>
      </c>
      <c r="D153" s="57" t="s">
        <v>17</v>
      </c>
      <c r="E153" s="10" t="s">
        <v>35</v>
      </c>
      <c r="F153" s="10" t="s">
        <v>19</v>
      </c>
      <c r="G153" s="90" t="s">
        <v>313</v>
      </c>
      <c r="H153" s="91" t="s">
        <v>759</v>
      </c>
      <c r="I153" s="90" t="s">
        <v>641</v>
      </c>
      <c r="J153" s="56">
        <v>2055350</v>
      </c>
      <c r="K153" s="92" t="s">
        <v>846</v>
      </c>
      <c r="L153" s="48"/>
      <c r="N153" s="3" t="s">
        <v>903</v>
      </c>
    </row>
    <row r="154" spans="1:14" ht="35.1" customHeight="1" x14ac:dyDescent="0.2">
      <c r="A154" s="61">
        <v>137</v>
      </c>
      <c r="B154" s="42" t="s">
        <v>51</v>
      </c>
      <c r="C154" s="46">
        <v>2016523</v>
      </c>
      <c r="D154" s="57" t="s">
        <v>17</v>
      </c>
      <c r="E154" s="14" t="s">
        <v>52</v>
      </c>
      <c r="F154" s="10" t="s">
        <v>19</v>
      </c>
      <c r="G154" s="90" t="s">
        <v>313</v>
      </c>
      <c r="H154" s="91" t="s">
        <v>759</v>
      </c>
      <c r="I154" s="90" t="s">
        <v>641</v>
      </c>
      <c r="J154" s="56">
        <v>2055350</v>
      </c>
      <c r="K154" s="92" t="s">
        <v>846</v>
      </c>
      <c r="L154" s="48"/>
      <c r="N154" s="3" t="s">
        <v>903</v>
      </c>
    </row>
    <row r="155" spans="1:14" ht="35.1" customHeight="1" x14ac:dyDescent="0.2">
      <c r="A155" s="61">
        <v>138</v>
      </c>
      <c r="B155" s="42" t="s">
        <v>60</v>
      </c>
      <c r="C155" s="57">
        <v>3849579</v>
      </c>
      <c r="D155" s="57" t="s">
        <v>17</v>
      </c>
      <c r="E155" s="17" t="s">
        <v>33</v>
      </c>
      <c r="F155" s="10" t="s">
        <v>19</v>
      </c>
      <c r="G155" s="11" t="s">
        <v>847</v>
      </c>
      <c r="H155" s="91" t="s">
        <v>759</v>
      </c>
      <c r="I155" s="90" t="s">
        <v>638</v>
      </c>
      <c r="J155" s="56">
        <v>1649050</v>
      </c>
      <c r="K155" s="92" t="s">
        <v>848</v>
      </c>
      <c r="L155" s="48"/>
      <c r="N155" s="3" t="s">
        <v>916</v>
      </c>
    </row>
    <row r="156" spans="1:14" ht="35.1" customHeight="1" x14ac:dyDescent="0.2">
      <c r="A156" s="61">
        <v>139</v>
      </c>
      <c r="B156" s="42" t="s">
        <v>59</v>
      </c>
      <c r="C156" s="57">
        <v>3903710</v>
      </c>
      <c r="D156" s="57" t="s">
        <v>48</v>
      </c>
      <c r="E156" s="17" t="s">
        <v>33</v>
      </c>
      <c r="F156" s="10" t="s">
        <v>19</v>
      </c>
      <c r="G156" s="11" t="s">
        <v>847</v>
      </c>
      <c r="H156" s="91" t="s">
        <v>759</v>
      </c>
      <c r="I156" s="90" t="s">
        <v>638</v>
      </c>
      <c r="J156" s="56">
        <v>1649050</v>
      </c>
      <c r="K156" s="92" t="s">
        <v>848</v>
      </c>
      <c r="L156" s="48"/>
      <c r="N156" s="3" t="s">
        <v>916</v>
      </c>
    </row>
    <row r="157" spans="1:14" ht="35.1" customHeight="1" x14ac:dyDescent="0.2">
      <c r="A157" s="61">
        <v>140</v>
      </c>
      <c r="B157" s="42" t="s">
        <v>808</v>
      </c>
      <c r="C157" s="46">
        <v>1178744</v>
      </c>
      <c r="D157" s="93" t="s">
        <v>17</v>
      </c>
      <c r="E157" s="94" t="s">
        <v>326</v>
      </c>
      <c r="F157" s="94" t="s">
        <v>19</v>
      </c>
      <c r="G157" s="90" t="s">
        <v>857</v>
      </c>
      <c r="H157" s="91" t="s">
        <v>858</v>
      </c>
      <c r="I157" s="90" t="s">
        <v>859</v>
      </c>
      <c r="J157" s="56">
        <v>694650</v>
      </c>
      <c r="K157" s="92" t="s">
        <v>860</v>
      </c>
      <c r="L157" s="48"/>
      <c r="M157" s="5">
        <v>3830</v>
      </c>
    </row>
    <row r="158" spans="1:14" ht="35.1" customHeight="1" x14ac:dyDescent="0.2">
      <c r="A158" s="61">
        <v>141</v>
      </c>
      <c r="B158" s="42" t="s">
        <v>112</v>
      </c>
      <c r="C158" s="57">
        <v>4075817</v>
      </c>
      <c r="D158" s="95" t="s">
        <v>17</v>
      </c>
      <c r="E158" s="19" t="s">
        <v>111</v>
      </c>
      <c r="F158" s="10" t="s">
        <v>19</v>
      </c>
      <c r="G158" s="90" t="s">
        <v>857</v>
      </c>
      <c r="H158" s="91" t="s">
        <v>858</v>
      </c>
      <c r="I158" s="90" t="s">
        <v>859</v>
      </c>
      <c r="J158" s="56">
        <v>694650</v>
      </c>
      <c r="K158" s="92" t="s">
        <v>860</v>
      </c>
      <c r="L158" s="48"/>
      <c r="M158" s="5">
        <v>3830</v>
      </c>
    </row>
    <row r="159" spans="1:14" ht="35.1" customHeight="1" x14ac:dyDescent="0.2">
      <c r="A159" s="61">
        <v>142</v>
      </c>
      <c r="B159" s="41" t="s">
        <v>104</v>
      </c>
      <c r="C159" s="57">
        <v>1102824</v>
      </c>
      <c r="D159" s="95" t="s">
        <v>17</v>
      </c>
      <c r="E159" s="14" t="s">
        <v>105</v>
      </c>
      <c r="F159" s="10" t="s">
        <v>19</v>
      </c>
      <c r="G159" s="90" t="s">
        <v>861</v>
      </c>
      <c r="H159" s="91" t="s">
        <v>717</v>
      </c>
      <c r="I159" s="90" t="s">
        <v>862</v>
      </c>
      <c r="J159" s="56">
        <v>1279600</v>
      </c>
      <c r="K159" s="92" t="s">
        <v>863</v>
      </c>
      <c r="L159" s="48"/>
      <c r="M159" s="5">
        <v>3831</v>
      </c>
    </row>
    <row r="160" spans="1:14" ht="35.1" customHeight="1" x14ac:dyDescent="0.2">
      <c r="A160" s="61">
        <v>143</v>
      </c>
      <c r="B160" s="42" t="s">
        <v>864</v>
      </c>
      <c r="C160" s="57">
        <v>901776</v>
      </c>
      <c r="D160" s="57" t="s">
        <v>865</v>
      </c>
      <c r="E160" s="44" t="s">
        <v>151</v>
      </c>
      <c r="F160" s="10" t="s">
        <v>19</v>
      </c>
      <c r="G160" s="90" t="s">
        <v>866</v>
      </c>
      <c r="H160" s="91" t="s">
        <v>762</v>
      </c>
      <c r="I160" s="90" t="s">
        <v>867</v>
      </c>
      <c r="J160" s="56">
        <v>463050</v>
      </c>
      <c r="K160" s="92" t="s">
        <v>868</v>
      </c>
      <c r="L160" s="48"/>
      <c r="M160" s="5">
        <v>3836</v>
      </c>
    </row>
    <row r="161" spans="1:16" ht="35.1" customHeight="1" x14ac:dyDescent="0.2">
      <c r="A161" s="61">
        <v>144</v>
      </c>
      <c r="B161" s="42" t="s">
        <v>869</v>
      </c>
      <c r="C161" s="57">
        <v>4476840</v>
      </c>
      <c r="D161" s="57" t="s">
        <v>17</v>
      </c>
      <c r="E161" s="44" t="s">
        <v>870</v>
      </c>
      <c r="F161" s="10" t="s">
        <v>19</v>
      </c>
      <c r="G161" s="90" t="s">
        <v>866</v>
      </c>
      <c r="H161" s="91" t="s">
        <v>762</v>
      </c>
      <c r="I161" s="90" t="s">
        <v>867</v>
      </c>
      <c r="J161" s="56">
        <v>463050</v>
      </c>
      <c r="K161" s="92" t="s">
        <v>868</v>
      </c>
      <c r="L161" s="48"/>
      <c r="M161" s="5">
        <v>3836</v>
      </c>
    </row>
    <row r="162" spans="1:16" ht="35.1" customHeight="1" x14ac:dyDescent="0.2">
      <c r="A162" s="61">
        <v>145</v>
      </c>
      <c r="B162" s="42" t="s">
        <v>209</v>
      </c>
      <c r="C162" s="57">
        <v>669175</v>
      </c>
      <c r="D162" s="57" t="s">
        <v>865</v>
      </c>
      <c r="E162" s="44" t="s">
        <v>871</v>
      </c>
      <c r="F162" s="10" t="s">
        <v>19</v>
      </c>
      <c r="G162" s="90" t="s">
        <v>866</v>
      </c>
      <c r="H162" s="91" t="s">
        <v>762</v>
      </c>
      <c r="I162" s="90" t="s">
        <v>867</v>
      </c>
      <c r="J162" s="56">
        <v>324135</v>
      </c>
      <c r="K162" s="92" t="s">
        <v>868</v>
      </c>
      <c r="L162" s="48"/>
      <c r="M162" s="5">
        <v>3836</v>
      </c>
    </row>
    <row r="163" spans="1:16" ht="51.75" customHeight="1" x14ac:dyDescent="0.2">
      <c r="A163" s="61">
        <v>146</v>
      </c>
      <c r="B163" s="41" t="s">
        <v>135</v>
      </c>
      <c r="C163" s="57">
        <v>2218648</v>
      </c>
      <c r="D163" s="57" t="s">
        <v>17</v>
      </c>
      <c r="E163" s="41" t="s">
        <v>144</v>
      </c>
      <c r="F163" s="44" t="s">
        <v>556</v>
      </c>
      <c r="G163" s="90" t="s">
        <v>529</v>
      </c>
      <c r="H163" s="83" t="s">
        <v>557</v>
      </c>
      <c r="I163" s="44" t="s">
        <v>558</v>
      </c>
      <c r="J163" s="46">
        <v>7800849</v>
      </c>
      <c r="K163" s="97" t="s">
        <v>559</v>
      </c>
      <c r="L163" s="48" t="s">
        <v>560</v>
      </c>
      <c r="M163" s="32">
        <v>3732</v>
      </c>
    </row>
    <row r="164" spans="1:16" ht="51" customHeight="1" x14ac:dyDescent="0.2">
      <c r="A164" s="61">
        <v>147</v>
      </c>
      <c r="B164" s="42" t="s">
        <v>250</v>
      </c>
      <c r="C164" s="46">
        <v>2036816</v>
      </c>
      <c r="D164" s="57" t="s">
        <v>17</v>
      </c>
      <c r="E164" s="44" t="s">
        <v>251</v>
      </c>
      <c r="F164" s="44" t="s">
        <v>556</v>
      </c>
      <c r="G164" s="90" t="s">
        <v>529</v>
      </c>
      <c r="H164" s="83" t="s">
        <v>557</v>
      </c>
      <c r="I164" s="44" t="s">
        <v>558</v>
      </c>
      <c r="J164" s="46">
        <v>8512831</v>
      </c>
      <c r="K164" s="97" t="s">
        <v>559</v>
      </c>
      <c r="L164" s="48" t="s">
        <v>560</v>
      </c>
      <c r="M164" s="32">
        <v>3732</v>
      </c>
    </row>
    <row r="165" spans="1:16" ht="54" customHeight="1" x14ac:dyDescent="0.2">
      <c r="A165" s="61">
        <v>148</v>
      </c>
      <c r="B165" s="44" t="s">
        <v>62</v>
      </c>
      <c r="C165" s="46">
        <v>3220553</v>
      </c>
      <c r="D165" s="57" t="s">
        <v>17</v>
      </c>
      <c r="E165" s="44" t="s">
        <v>63</v>
      </c>
      <c r="F165" s="44" t="s">
        <v>556</v>
      </c>
      <c r="G165" s="90" t="s">
        <v>529</v>
      </c>
      <c r="H165" s="83" t="s">
        <v>557</v>
      </c>
      <c r="I165" s="44" t="s">
        <v>558</v>
      </c>
      <c r="J165" s="46">
        <v>7800849</v>
      </c>
      <c r="K165" s="97" t="s">
        <v>559</v>
      </c>
      <c r="L165" s="48" t="s">
        <v>560</v>
      </c>
      <c r="M165" s="32">
        <v>3732</v>
      </c>
      <c r="N165" s="3" t="s">
        <v>873</v>
      </c>
    </row>
    <row r="166" spans="1:16" ht="77.25" customHeight="1" x14ac:dyDescent="0.2">
      <c r="A166" s="61">
        <v>149</v>
      </c>
      <c r="B166" s="42" t="s">
        <v>533</v>
      </c>
      <c r="C166" s="46">
        <v>1405606</v>
      </c>
      <c r="D166" s="57" t="s">
        <v>17</v>
      </c>
      <c r="E166" s="41" t="s">
        <v>527</v>
      </c>
      <c r="F166" s="44" t="s">
        <v>528</v>
      </c>
      <c r="G166" s="90" t="s">
        <v>529</v>
      </c>
      <c r="H166" s="83" t="s">
        <v>530</v>
      </c>
      <c r="I166" s="90" t="s">
        <v>531</v>
      </c>
      <c r="J166" s="46">
        <v>7785086</v>
      </c>
      <c r="K166" s="96" t="s">
        <v>532</v>
      </c>
      <c r="L166" s="48" t="s">
        <v>536</v>
      </c>
      <c r="M166" s="32">
        <v>3721</v>
      </c>
      <c r="N166" s="3" t="s">
        <v>875</v>
      </c>
    </row>
    <row r="167" spans="1:16" ht="72" customHeight="1" x14ac:dyDescent="0.2">
      <c r="A167" s="61">
        <v>150</v>
      </c>
      <c r="B167" s="42" t="s">
        <v>534</v>
      </c>
      <c r="C167" s="46">
        <v>1267304</v>
      </c>
      <c r="D167" s="57" t="s">
        <v>17</v>
      </c>
      <c r="E167" s="104" t="s">
        <v>535</v>
      </c>
      <c r="F167" s="44" t="s">
        <v>528</v>
      </c>
      <c r="G167" s="90" t="s">
        <v>529</v>
      </c>
      <c r="H167" s="83" t="s">
        <v>530</v>
      </c>
      <c r="I167" s="90" t="s">
        <v>531</v>
      </c>
      <c r="J167" s="46">
        <v>7785086</v>
      </c>
      <c r="K167" s="96" t="s">
        <v>532</v>
      </c>
      <c r="L167" s="48" t="s">
        <v>536</v>
      </c>
      <c r="M167" s="32">
        <v>3721</v>
      </c>
      <c r="N167" s="3" t="s">
        <v>874</v>
      </c>
    </row>
    <row r="168" spans="1:16" ht="56.25" customHeight="1" x14ac:dyDescent="0.2">
      <c r="A168" s="61">
        <v>151</v>
      </c>
      <c r="B168" s="42" t="s">
        <v>537</v>
      </c>
      <c r="C168" s="46">
        <v>754360</v>
      </c>
      <c r="D168" s="57" t="s">
        <v>17</v>
      </c>
      <c r="E168" s="90" t="s">
        <v>538</v>
      </c>
      <c r="F168" s="44" t="s">
        <v>539</v>
      </c>
      <c r="G168" s="90" t="s">
        <v>529</v>
      </c>
      <c r="H168" s="83" t="s">
        <v>540</v>
      </c>
      <c r="I168" s="44" t="s">
        <v>541</v>
      </c>
      <c r="J168" s="46">
        <v>4048245</v>
      </c>
      <c r="K168" s="96" t="s">
        <v>542</v>
      </c>
      <c r="L168" s="48" t="s">
        <v>543</v>
      </c>
      <c r="M168" s="32">
        <v>3722</v>
      </c>
    </row>
    <row r="169" spans="1:16" ht="71.25" customHeight="1" x14ac:dyDescent="0.2">
      <c r="A169" s="61">
        <v>152</v>
      </c>
      <c r="B169" s="42" t="s">
        <v>544</v>
      </c>
      <c r="C169" s="46">
        <v>965190</v>
      </c>
      <c r="D169" s="57" t="s">
        <v>17</v>
      </c>
      <c r="E169" s="90" t="s">
        <v>545</v>
      </c>
      <c r="F169" s="44" t="s">
        <v>546</v>
      </c>
      <c r="G169" s="90" t="s">
        <v>529</v>
      </c>
      <c r="H169" s="83" t="s">
        <v>547</v>
      </c>
      <c r="I169" s="44" t="s">
        <v>548</v>
      </c>
      <c r="J169" s="46">
        <v>8512831</v>
      </c>
      <c r="K169" s="96" t="s">
        <v>549</v>
      </c>
      <c r="L169" s="48" t="s">
        <v>550</v>
      </c>
      <c r="M169" s="32">
        <v>3725</v>
      </c>
      <c r="N169" s="3" t="s">
        <v>876</v>
      </c>
    </row>
    <row r="170" spans="1:16" ht="68.25" customHeight="1" x14ac:dyDescent="0.2">
      <c r="A170" s="61">
        <v>153</v>
      </c>
      <c r="B170" s="42" t="s">
        <v>30</v>
      </c>
      <c r="C170" s="46">
        <v>691234</v>
      </c>
      <c r="D170" s="57" t="s">
        <v>17</v>
      </c>
      <c r="E170" s="90" t="s">
        <v>31</v>
      </c>
      <c r="F170" s="44" t="s">
        <v>551</v>
      </c>
      <c r="G170" s="90" t="s">
        <v>529</v>
      </c>
      <c r="H170" s="83" t="s">
        <v>552</v>
      </c>
      <c r="I170" s="44" t="s">
        <v>553</v>
      </c>
      <c r="J170" s="46">
        <v>5789034</v>
      </c>
      <c r="K170" s="97" t="s">
        <v>554</v>
      </c>
      <c r="L170" s="48" t="s">
        <v>555</v>
      </c>
      <c r="M170" s="32">
        <v>3726</v>
      </c>
      <c r="N170" s="3" t="s">
        <v>877</v>
      </c>
    </row>
    <row r="171" spans="1:16" ht="63.75" customHeight="1" x14ac:dyDescent="0.2">
      <c r="A171" s="61">
        <v>154</v>
      </c>
      <c r="B171" s="41" t="s">
        <v>165</v>
      </c>
      <c r="C171" s="57">
        <v>1315221</v>
      </c>
      <c r="D171" s="57" t="s">
        <v>17</v>
      </c>
      <c r="E171" s="98" t="s">
        <v>166</v>
      </c>
      <c r="F171" s="44" t="s">
        <v>662</v>
      </c>
      <c r="G171" s="82" t="s">
        <v>441</v>
      </c>
      <c r="H171" s="83" t="s">
        <v>663</v>
      </c>
      <c r="I171" s="44" t="s">
        <v>664</v>
      </c>
      <c r="J171" s="99">
        <v>2789960</v>
      </c>
      <c r="K171" s="44" t="s">
        <v>665</v>
      </c>
      <c r="L171" s="100"/>
      <c r="M171" s="32">
        <v>3738</v>
      </c>
      <c r="N171" s="3" t="s">
        <v>878</v>
      </c>
    </row>
    <row r="172" spans="1:16" ht="64.5" customHeight="1" x14ac:dyDescent="0.2">
      <c r="A172" s="61">
        <v>155</v>
      </c>
      <c r="B172" s="42" t="s">
        <v>127</v>
      </c>
      <c r="C172" s="46">
        <v>921545</v>
      </c>
      <c r="D172" s="57" t="s">
        <v>17</v>
      </c>
      <c r="E172" s="44" t="s">
        <v>128</v>
      </c>
      <c r="F172" s="44" t="s">
        <v>662</v>
      </c>
      <c r="G172" s="82" t="s">
        <v>441</v>
      </c>
      <c r="H172" s="83" t="s">
        <v>663</v>
      </c>
      <c r="I172" s="44" t="s">
        <v>664</v>
      </c>
      <c r="J172" s="101">
        <v>2789960</v>
      </c>
      <c r="K172" s="44" t="s">
        <v>665</v>
      </c>
      <c r="L172" s="82"/>
      <c r="M172" s="32">
        <v>3738</v>
      </c>
      <c r="N172" s="3" t="s">
        <v>879</v>
      </c>
    </row>
    <row r="173" spans="1:16" ht="48.75" customHeight="1" x14ac:dyDescent="0.2">
      <c r="A173" s="61">
        <v>156</v>
      </c>
      <c r="B173" s="42" t="s">
        <v>146</v>
      </c>
      <c r="C173" s="46">
        <v>794428</v>
      </c>
      <c r="D173" s="57" t="s">
        <v>17</v>
      </c>
      <c r="E173" s="90" t="s">
        <v>145</v>
      </c>
      <c r="F173" s="44" t="s">
        <v>712</v>
      </c>
      <c r="G173" s="44" t="s">
        <v>713</v>
      </c>
      <c r="H173" s="83" t="s">
        <v>714</v>
      </c>
      <c r="I173" s="44" t="s">
        <v>715</v>
      </c>
      <c r="J173" s="86">
        <v>3030516</v>
      </c>
      <c r="K173" s="44" t="s">
        <v>716</v>
      </c>
      <c r="L173" s="85"/>
      <c r="M173" s="32">
        <v>3758</v>
      </c>
      <c r="N173" s="3" t="s">
        <v>872</v>
      </c>
      <c r="P173" s="89"/>
    </row>
    <row r="174" spans="1:16" ht="35.1" customHeight="1" x14ac:dyDescent="0.2">
      <c r="A174" s="61">
        <v>157</v>
      </c>
      <c r="B174" s="43" t="s">
        <v>739</v>
      </c>
      <c r="C174" s="57">
        <v>744990</v>
      </c>
      <c r="D174" s="57" t="s">
        <v>17</v>
      </c>
      <c r="E174" s="41" t="s">
        <v>740</v>
      </c>
      <c r="F174" s="44" t="s">
        <v>741</v>
      </c>
      <c r="G174" s="90" t="s">
        <v>742</v>
      </c>
      <c r="H174" s="83" t="s">
        <v>743</v>
      </c>
      <c r="I174" s="44" t="s">
        <v>744</v>
      </c>
      <c r="J174" s="46">
        <v>4674001</v>
      </c>
      <c r="K174" s="102" t="s">
        <v>745</v>
      </c>
      <c r="L174" s="48"/>
      <c r="M174" s="32">
        <v>3794</v>
      </c>
    </row>
    <row r="175" spans="1:16" ht="35.1" customHeight="1" x14ac:dyDescent="0.2">
      <c r="A175" s="61">
        <v>158</v>
      </c>
      <c r="B175" s="42" t="s">
        <v>746</v>
      </c>
      <c r="C175" s="46">
        <v>1013994</v>
      </c>
      <c r="D175" s="57" t="s">
        <v>17</v>
      </c>
      <c r="E175" s="98" t="s">
        <v>747</v>
      </c>
      <c r="F175" s="44" t="s">
        <v>741</v>
      </c>
      <c r="G175" s="90" t="s">
        <v>742</v>
      </c>
      <c r="H175" s="83" t="s">
        <v>743</v>
      </c>
      <c r="I175" s="44" t="s">
        <v>744</v>
      </c>
      <c r="J175" s="46">
        <v>5143018</v>
      </c>
      <c r="K175" s="102" t="s">
        <v>745</v>
      </c>
      <c r="L175" s="48"/>
      <c r="M175" s="32">
        <v>3794</v>
      </c>
    </row>
    <row r="176" spans="1:16" ht="35.1" customHeight="1" x14ac:dyDescent="0.2">
      <c r="A176" s="61">
        <v>159</v>
      </c>
      <c r="B176" s="41" t="s">
        <v>748</v>
      </c>
      <c r="C176" s="57">
        <v>633981</v>
      </c>
      <c r="D176" s="57" t="s">
        <v>17</v>
      </c>
      <c r="E176" s="41" t="s">
        <v>749</v>
      </c>
      <c r="F176" s="44" t="s">
        <v>741</v>
      </c>
      <c r="G176" s="90" t="s">
        <v>742</v>
      </c>
      <c r="H176" s="83" t="s">
        <v>743</v>
      </c>
      <c r="I176" s="44" t="s">
        <v>744</v>
      </c>
      <c r="J176" s="46">
        <v>4674001</v>
      </c>
      <c r="K176" s="102" t="s">
        <v>745</v>
      </c>
      <c r="L176" s="48"/>
      <c r="M176" s="32">
        <v>3794</v>
      </c>
      <c r="N176" s="3" t="s">
        <v>881</v>
      </c>
    </row>
    <row r="177" spans="1:15" ht="35.1" customHeight="1" x14ac:dyDescent="0.2">
      <c r="A177" s="61">
        <v>160</v>
      </c>
      <c r="B177" s="42" t="s">
        <v>69</v>
      </c>
      <c r="C177" s="57">
        <v>3663795</v>
      </c>
      <c r="D177" s="57" t="s">
        <v>17</v>
      </c>
      <c r="E177" s="90" t="s">
        <v>70</v>
      </c>
      <c r="F177" s="44" t="s">
        <v>19</v>
      </c>
      <c r="G177" s="90" t="s">
        <v>751</v>
      </c>
      <c r="H177" s="103" t="s">
        <v>752</v>
      </c>
      <c r="I177" s="44" t="s">
        <v>756</v>
      </c>
      <c r="J177" s="46">
        <v>3719947</v>
      </c>
      <c r="K177" s="90" t="s">
        <v>753</v>
      </c>
      <c r="L177" s="48"/>
      <c r="M177" s="32">
        <v>3781</v>
      </c>
    </row>
    <row r="178" spans="1:15" ht="35.1" customHeight="1" x14ac:dyDescent="0.2">
      <c r="A178" s="61">
        <v>161</v>
      </c>
      <c r="B178" s="44" t="s">
        <v>754</v>
      </c>
      <c r="C178" s="46">
        <v>1919121</v>
      </c>
      <c r="D178" s="57" t="s">
        <v>17</v>
      </c>
      <c r="E178" s="44" t="s">
        <v>755</v>
      </c>
      <c r="F178" s="44" t="s">
        <v>19</v>
      </c>
      <c r="G178" s="90" t="s">
        <v>751</v>
      </c>
      <c r="H178" s="103" t="s">
        <v>752</v>
      </c>
      <c r="I178" s="44" t="s">
        <v>756</v>
      </c>
      <c r="J178" s="46">
        <v>3719947</v>
      </c>
      <c r="K178" s="90" t="s">
        <v>753</v>
      </c>
      <c r="L178" s="48"/>
      <c r="M178" s="32">
        <v>3781</v>
      </c>
    </row>
    <row r="179" spans="1:15" ht="35.1" customHeight="1" x14ac:dyDescent="0.2">
      <c r="A179" s="61">
        <v>162</v>
      </c>
      <c r="B179" s="42" t="s">
        <v>83</v>
      </c>
      <c r="C179" s="57">
        <v>634428</v>
      </c>
      <c r="D179" s="57" t="s">
        <v>17</v>
      </c>
      <c r="E179" s="90" t="s">
        <v>84</v>
      </c>
      <c r="F179" s="44" t="s">
        <v>819</v>
      </c>
      <c r="G179" s="90" t="s">
        <v>441</v>
      </c>
      <c r="H179" s="103" t="s">
        <v>820</v>
      </c>
      <c r="I179" s="44" t="s">
        <v>821</v>
      </c>
      <c r="J179" s="46">
        <v>2704995</v>
      </c>
      <c r="K179" s="90" t="s">
        <v>822</v>
      </c>
      <c r="L179" s="48"/>
      <c r="M179" s="32">
        <v>3822</v>
      </c>
    </row>
    <row r="180" spans="1:15" ht="45" customHeight="1" x14ac:dyDescent="0.2">
      <c r="A180" s="61">
        <v>163</v>
      </c>
      <c r="B180" s="42" t="s">
        <v>81</v>
      </c>
      <c r="C180" s="46">
        <v>3397327</v>
      </c>
      <c r="D180" s="57" t="s">
        <v>17</v>
      </c>
      <c r="E180" s="90" t="s">
        <v>82</v>
      </c>
      <c r="F180" s="44" t="s">
        <v>819</v>
      </c>
      <c r="G180" s="90" t="s">
        <v>441</v>
      </c>
      <c r="H180" s="103" t="s">
        <v>820</v>
      </c>
      <c r="I180" s="44" t="s">
        <v>821</v>
      </c>
      <c r="J180" s="46">
        <v>2704995</v>
      </c>
      <c r="K180" s="90" t="s">
        <v>822</v>
      </c>
      <c r="L180" s="48"/>
      <c r="M180" s="32">
        <v>3822</v>
      </c>
    </row>
    <row r="181" spans="1:15" ht="47.25" customHeight="1" x14ac:dyDescent="0.2">
      <c r="A181" s="61">
        <v>164</v>
      </c>
      <c r="B181" s="44" t="s">
        <v>62</v>
      </c>
      <c r="C181" s="46">
        <v>3220553</v>
      </c>
      <c r="D181" s="57" t="s">
        <v>17</v>
      </c>
      <c r="E181" s="44" t="s">
        <v>63</v>
      </c>
      <c r="F181" s="44" t="s">
        <v>823</v>
      </c>
      <c r="G181" s="90" t="s">
        <v>441</v>
      </c>
      <c r="H181" s="103" t="s">
        <v>824</v>
      </c>
      <c r="I181" s="44" t="s">
        <v>825</v>
      </c>
      <c r="J181" s="46">
        <v>2715100</v>
      </c>
      <c r="K181" s="90" t="s">
        <v>826</v>
      </c>
      <c r="L181" s="48"/>
      <c r="M181" s="32">
        <v>3823</v>
      </c>
    </row>
    <row r="182" spans="1:15" ht="75" customHeight="1" x14ac:dyDescent="0.2">
      <c r="A182" s="61">
        <v>165</v>
      </c>
      <c r="B182" s="42" t="s">
        <v>827</v>
      </c>
      <c r="C182" s="57">
        <v>1248222</v>
      </c>
      <c r="D182" s="57" t="s">
        <v>17</v>
      </c>
      <c r="E182" s="41" t="s">
        <v>747</v>
      </c>
      <c r="F182" s="44" t="s">
        <v>823</v>
      </c>
      <c r="G182" s="90" t="s">
        <v>441</v>
      </c>
      <c r="H182" s="103" t="s">
        <v>824</v>
      </c>
      <c r="I182" s="44" t="s">
        <v>825</v>
      </c>
      <c r="J182" s="46">
        <v>2715100</v>
      </c>
      <c r="K182" s="90" t="s">
        <v>826</v>
      </c>
      <c r="L182" s="48"/>
      <c r="M182" s="32">
        <v>3823</v>
      </c>
      <c r="N182" s="3" t="s">
        <v>880</v>
      </c>
    </row>
    <row r="183" spans="1:15" ht="35.1" customHeight="1" x14ac:dyDescent="0.2">
      <c r="A183" s="61">
        <v>166</v>
      </c>
      <c r="B183" s="42" t="s">
        <v>849</v>
      </c>
      <c r="C183" s="46">
        <v>10383034</v>
      </c>
      <c r="D183" s="57" t="s">
        <v>850</v>
      </c>
      <c r="E183" s="10" t="s">
        <v>851</v>
      </c>
      <c r="F183" s="10" t="s">
        <v>852</v>
      </c>
      <c r="G183" s="11" t="s">
        <v>853</v>
      </c>
      <c r="H183" s="12" t="s">
        <v>854</v>
      </c>
      <c r="I183" s="11" t="s">
        <v>855</v>
      </c>
      <c r="J183" s="56">
        <v>2602084</v>
      </c>
      <c r="K183" s="29" t="s">
        <v>856</v>
      </c>
      <c r="L183" s="13"/>
    </row>
    <row r="184" spans="1:15" ht="35.1" customHeight="1" x14ac:dyDescent="0.2">
      <c r="A184" s="124" t="s">
        <v>6</v>
      </c>
      <c r="B184" s="125"/>
      <c r="C184" s="125"/>
      <c r="D184" s="125"/>
      <c r="E184" s="125"/>
      <c r="F184" s="125"/>
      <c r="G184" s="125"/>
      <c r="H184" s="125"/>
      <c r="I184" s="126"/>
      <c r="J184" s="47">
        <f>SUM(J140:J183)</f>
        <v>296989220</v>
      </c>
      <c r="K184" s="6"/>
      <c r="L184" s="6"/>
    </row>
    <row r="185" spans="1:15" ht="35.1" customHeight="1" x14ac:dyDescent="0.2">
      <c r="A185" s="124" t="s">
        <v>6</v>
      </c>
      <c r="B185" s="125"/>
      <c r="C185" s="125"/>
      <c r="D185" s="125"/>
      <c r="E185" s="125"/>
      <c r="F185" s="125"/>
      <c r="G185" s="125"/>
      <c r="H185" s="125"/>
      <c r="I185" s="126"/>
      <c r="J185" s="47">
        <f>+J184</f>
        <v>296989220</v>
      </c>
      <c r="K185" s="6"/>
      <c r="L185" s="6"/>
      <c r="N185" s="87">
        <v>296976220</v>
      </c>
      <c r="O185" s="88">
        <f>N185-J185</f>
        <v>-13000</v>
      </c>
    </row>
    <row r="186" spans="1:15" ht="14.25" customHeight="1" x14ac:dyDescent="0.2">
      <c r="A186" s="127" t="s">
        <v>494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9"/>
    </row>
    <row r="187" spans="1:15" x14ac:dyDescent="0.2">
      <c r="A187" s="62"/>
      <c r="E187" s="7"/>
      <c r="F187" s="7"/>
      <c r="G187" s="7"/>
      <c r="H187" s="7"/>
      <c r="I187" s="7"/>
      <c r="K187" s="8"/>
      <c r="L187" s="8"/>
    </row>
    <row r="188" spans="1:15" x14ac:dyDescent="0.2">
      <c r="E188" s="7"/>
      <c r="F188" s="7"/>
      <c r="G188" s="7"/>
      <c r="H188" s="7"/>
      <c r="I188" s="7" t="s">
        <v>14</v>
      </c>
      <c r="K188" s="8"/>
      <c r="L188" s="8"/>
    </row>
    <row r="189" spans="1:15" x14ac:dyDescent="0.2">
      <c r="E189" s="7"/>
      <c r="F189" s="7"/>
      <c r="G189" s="7"/>
      <c r="H189" s="7"/>
      <c r="I189" s="7"/>
      <c r="K189" s="8"/>
      <c r="L189" s="8"/>
    </row>
    <row r="190" spans="1:15" x14ac:dyDescent="0.2">
      <c r="E190" s="7"/>
      <c r="F190" s="7"/>
      <c r="G190" s="7"/>
      <c r="H190" s="7"/>
      <c r="I190" s="30"/>
      <c r="K190" s="8"/>
      <c r="L190" s="8"/>
    </row>
    <row r="193" spans="1:5" ht="18" customHeight="1" x14ac:dyDescent="0.2">
      <c r="A193" s="138" t="s">
        <v>501</v>
      </c>
      <c r="B193" s="138"/>
      <c r="C193" s="138"/>
      <c r="D193" s="138"/>
      <c r="E193" s="138"/>
    </row>
    <row r="194" spans="1:5" ht="30" x14ac:dyDescent="0.2">
      <c r="A194" s="67" t="s">
        <v>496</v>
      </c>
      <c r="B194" s="67" t="s">
        <v>497</v>
      </c>
      <c r="C194" s="68" t="s">
        <v>498</v>
      </c>
      <c r="D194" s="68" t="s">
        <v>499</v>
      </c>
      <c r="E194" s="68" t="s">
        <v>500</v>
      </c>
    </row>
    <row r="195" spans="1:5" ht="15" x14ac:dyDescent="0.2">
      <c r="A195" s="67">
        <v>1</v>
      </c>
      <c r="B195" s="41" t="s">
        <v>66</v>
      </c>
      <c r="C195" s="57">
        <v>1771125</v>
      </c>
      <c r="D195" s="68">
        <v>3</v>
      </c>
      <c r="E195" s="120">
        <v>1649200</v>
      </c>
    </row>
    <row r="196" spans="1:5" ht="15" x14ac:dyDescent="0.2">
      <c r="A196" s="67">
        <v>2</v>
      </c>
      <c r="B196" s="42" t="s">
        <v>87</v>
      </c>
      <c r="C196" s="46">
        <v>4078545</v>
      </c>
      <c r="D196" s="68">
        <v>4</v>
      </c>
      <c r="E196" s="120">
        <v>2806950</v>
      </c>
    </row>
    <row r="197" spans="1:5" ht="15" x14ac:dyDescent="0.2">
      <c r="A197" s="67">
        <v>3</v>
      </c>
      <c r="B197" s="42" t="s">
        <v>108</v>
      </c>
      <c r="C197" s="58">
        <v>709194</v>
      </c>
      <c r="D197" s="68">
        <v>1</v>
      </c>
      <c r="E197" s="120">
        <v>2010800</v>
      </c>
    </row>
    <row r="198" spans="1:5" ht="15" x14ac:dyDescent="0.2">
      <c r="A198" s="67">
        <v>4</v>
      </c>
      <c r="B198" s="42" t="s">
        <v>508</v>
      </c>
      <c r="C198" s="46">
        <v>3181733</v>
      </c>
      <c r="D198" s="57">
        <v>1</v>
      </c>
      <c r="E198" s="120">
        <v>2010800</v>
      </c>
    </row>
    <row r="199" spans="1:5" ht="15" x14ac:dyDescent="0.2">
      <c r="A199" s="67">
        <v>5</v>
      </c>
      <c r="B199" s="42" t="s">
        <v>56</v>
      </c>
      <c r="C199" s="46">
        <v>841936</v>
      </c>
      <c r="D199" s="68">
        <v>1</v>
      </c>
      <c r="E199" s="120">
        <v>2547050</v>
      </c>
    </row>
    <row r="200" spans="1:5" ht="15" x14ac:dyDescent="0.2">
      <c r="A200" s="67">
        <v>6</v>
      </c>
      <c r="B200" s="41" t="s">
        <v>64</v>
      </c>
      <c r="C200" s="57">
        <v>2310774</v>
      </c>
      <c r="D200" s="68">
        <v>3</v>
      </c>
      <c r="E200" s="120">
        <v>1937700</v>
      </c>
    </row>
    <row r="201" spans="1:5" ht="15" x14ac:dyDescent="0.2">
      <c r="A201" s="67">
        <v>7</v>
      </c>
      <c r="B201" s="42" t="s">
        <v>23</v>
      </c>
      <c r="C201" s="57">
        <v>2440250</v>
      </c>
      <c r="D201" s="68">
        <v>4</v>
      </c>
      <c r="E201" s="120">
        <v>2786550</v>
      </c>
    </row>
    <row r="202" spans="1:5" ht="15" x14ac:dyDescent="0.2">
      <c r="A202" s="67">
        <v>8</v>
      </c>
      <c r="B202" s="44" t="s">
        <v>118</v>
      </c>
      <c r="C202" s="46">
        <v>3668660</v>
      </c>
      <c r="D202" s="68">
        <v>2</v>
      </c>
      <c r="E202" s="120">
        <v>2555100</v>
      </c>
    </row>
    <row r="203" spans="1:5" ht="15" x14ac:dyDescent="0.2">
      <c r="A203" s="67">
        <v>9</v>
      </c>
      <c r="B203" s="42" t="s">
        <v>370</v>
      </c>
      <c r="C203" s="46">
        <v>3447364</v>
      </c>
      <c r="D203" s="68">
        <v>1</v>
      </c>
      <c r="E203" s="118">
        <v>934250</v>
      </c>
    </row>
    <row r="204" spans="1:5" ht="15" x14ac:dyDescent="0.2">
      <c r="A204" s="67">
        <v>10</v>
      </c>
      <c r="B204" s="42" t="s">
        <v>409</v>
      </c>
      <c r="C204" s="46">
        <v>2357262</v>
      </c>
      <c r="D204" s="68">
        <v>1</v>
      </c>
      <c r="E204" s="118">
        <v>934250</v>
      </c>
    </row>
    <row r="205" spans="1:5" ht="15" x14ac:dyDescent="0.2">
      <c r="A205" s="67">
        <v>11</v>
      </c>
      <c r="B205" s="42" t="s">
        <v>493</v>
      </c>
      <c r="C205" s="46">
        <v>4358413</v>
      </c>
      <c r="D205" s="68">
        <v>1</v>
      </c>
      <c r="E205" s="118">
        <v>1458765</v>
      </c>
    </row>
    <row r="206" spans="1:5" ht="15" x14ac:dyDescent="0.2">
      <c r="A206" s="67">
        <v>12</v>
      </c>
      <c r="B206" s="42" t="s">
        <v>566</v>
      </c>
      <c r="C206" s="46">
        <v>1732396</v>
      </c>
      <c r="D206" s="68">
        <v>1</v>
      </c>
      <c r="E206" s="118">
        <v>1620850</v>
      </c>
    </row>
    <row r="207" spans="1:5" ht="15" x14ac:dyDescent="0.2">
      <c r="A207" s="67">
        <v>13</v>
      </c>
      <c r="B207" s="42" t="s">
        <v>572</v>
      </c>
      <c r="C207" s="46">
        <v>4327808</v>
      </c>
      <c r="D207" s="68">
        <v>1</v>
      </c>
      <c r="E207" s="118">
        <v>1157750</v>
      </c>
    </row>
    <row r="208" spans="1:5" ht="15" x14ac:dyDescent="0.2">
      <c r="A208" s="67">
        <v>14</v>
      </c>
      <c r="B208" s="42" t="s">
        <v>71</v>
      </c>
      <c r="C208" s="57">
        <v>988300</v>
      </c>
      <c r="D208" s="68">
        <v>5</v>
      </c>
      <c r="E208" s="118">
        <v>3578700</v>
      </c>
    </row>
    <row r="209" spans="1:5" ht="15" x14ac:dyDescent="0.2">
      <c r="A209" s="67">
        <v>15</v>
      </c>
      <c r="B209" s="42" t="s">
        <v>203</v>
      </c>
      <c r="C209" s="57">
        <v>3795736</v>
      </c>
      <c r="D209" s="68">
        <v>4</v>
      </c>
      <c r="E209" s="118">
        <v>2729850</v>
      </c>
    </row>
    <row r="210" spans="1:5" ht="15" x14ac:dyDescent="0.2">
      <c r="A210" s="67">
        <v>16</v>
      </c>
      <c r="B210" s="42" t="s">
        <v>582</v>
      </c>
      <c r="C210" s="46">
        <v>3499879</v>
      </c>
      <c r="D210" s="68">
        <v>1</v>
      </c>
      <c r="E210" s="118">
        <v>1076500</v>
      </c>
    </row>
    <row r="211" spans="1:5" ht="15" x14ac:dyDescent="0.2">
      <c r="A211" s="67">
        <v>17</v>
      </c>
      <c r="B211" s="41" t="s">
        <v>587</v>
      </c>
      <c r="C211" s="57">
        <v>1350531</v>
      </c>
      <c r="D211" s="68">
        <v>1</v>
      </c>
      <c r="E211" s="118">
        <v>1620850</v>
      </c>
    </row>
    <row r="212" spans="1:5" ht="15" x14ac:dyDescent="0.2">
      <c r="A212" s="67">
        <v>18</v>
      </c>
      <c r="B212" s="42" t="s">
        <v>592</v>
      </c>
      <c r="C212" s="46">
        <v>2342354</v>
      </c>
      <c r="D212" s="68">
        <v>2</v>
      </c>
      <c r="E212" s="118">
        <v>2315500</v>
      </c>
    </row>
    <row r="213" spans="1:5" ht="15" x14ac:dyDescent="0.2">
      <c r="A213" s="67">
        <v>19</v>
      </c>
      <c r="B213" s="42" t="s">
        <v>67</v>
      </c>
      <c r="C213" s="46">
        <v>657643</v>
      </c>
      <c r="D213" s="68">
        <v>2</v>
      </c>
      <c r="E213" s="118">
        <v>1852400</v>
      </c>
    </row>
    <row r="214" spans="1:5" ht="15" x14ac:dyDescent="0.2">
      <c r="A214" s="67">
        <v>20</v>
      </c>
      <c r="B214" s="42" t="s">
        <v>55</v>
      </c>
      <c r="C214" s="46">
        <v>1202754</v>
      </c>
      <c r="D214" s="68">
        <v>1</v>
      </c>
      <c r="E214" s="118">
        <v>1157750</v>
      </c>
    </row>
    <row r="215" spans="1:5" ht="15" x14ac:dyDescent="0.2">
      <c r="A215" s="67">
        <v>21</v>
      </c>
      <c r="B215" s="42" t="s">
        <v>38</v>
      </c>
      <c r="C215" s="57">
        <v>2027914</v>
      </c>
      <c r="D215" s="68">
        <v>1</v>
      </c>
      <c r="E215" s="118">
        <v>914000</v>
      </c>
    </row>
    <row r="216" spans="1:5" ht="15" x14ac:dyDescent="0.2">
      <c r="A216" s="67">
        <v>22</v>
      </c>
      <c r="B216" s="42" t="s">
        <v>106</v>
      </c>
      <c r="C216" s="46">
        <v>4513378</v>
      </c>
      <c r="D216" s="68">
        <v>1</v>
      </c>
      <c r="E216" s="118">
        <v>914000</v>
      </c>
    </row>
    <row r="217" spans="1:5" ht="15" x14ac:dyDescent="0.2">
      <c r="A217" s="67">
        <v>23</v>
      </c>
      <c r="B217" s="42" t="s">
        <v>613</v>
      </c>
      <c r="C217" s="57">
        <v>1417934</v>
      </c>
      <c r="D217" s="68">
        <v>1</v>
      </c>
      <c r="E217" s="118">
        <v>694650</v>
      </c>
    </row>
    <row r="218" spans="1:5" ht="15" x14ac:dyDescent="0.2">
      <c r="A218" s="67">
        <v>24</v>
      </c>
      <c r="B218" s="42" t="s">
        <v>617</v>
      </c>
      <c r="C218" s="57">
        <v>1164727</v>
      </c>
      <c r="D218" s="68">
        <v>1</v>
      </c>
      <c r="E218" s="118">
        <v>1134595</v>
      </c>
    </row>
    <row r="219" spans="1:5" ht="15" x14ac:dyDescent="0.2">
      <c r="A219" s="67">
        <v>25</v>
      </c>
      <c r="B219" s="44" t="s">
        <v>117</v>
      </c>
      <c r="C219" s="46">
        <v>2194342</v>
      </c>
      <c r="D219" s="68">
        <v>1</v>
      </c>
      <c r="E219" s="118">
        <v>1620850</v>
      </c>
    </row>
    <row r="220" spans="1:5" ht="15" x14ac:dyDescent="0.2">
      <c r="A220" s="67">
        <v>26</v>
      </c>
      <c r="B220" s="42" t="s">
        <v>624</v>
      </c>
      <c r="C220" s="46">
        <v>4306571</v>
      </c>
      <c r="D220" s="68">
        <v>1</v>
      </c>
      <c r="E220" s="118">
        <v>1620850</v>
      </c>
    </row>
    <row r="221" spans="1:5" ht="15" x14ac:dyDescent="0.2">
      <c r="A221" s="67">
        <v>27</v>
      </c>
      <c r="B221" s="42" t="s">
        <v>397</v>
      </c>
      <c r="C221" s="57">
        <v>2336400</v>
      </c>
      <c r="D221" s="68">
        <v>1</v>
      </c>
      <c r="E221" s="118">
        <v>1620850</v>
      </c>
    </row>
    <row r="222" spans="1:5" ht="15" x14ac:dyDescent="0.2">
      <c r="A222" s="67">
        <v>28</v>
      </c>
      <c r="B222" s="41" t="s">
        <v>20</v>
      </c>
      <c r="C222" s="46">
        <v>803188</v>
      </c>
      <c r="D222" s="68">
        <v>1</v>
      </c>
      <c r="E222" s="118">
        <v>231550</v>
      </c>
    </row>
    <row r="223" spans="1:5" ht="15" x14ac:dyDescent="0.2">
      <c r="A223" s="67">
        <v>29</v>
      </c>
      <c r="B223" s="42" t="s">
        <v>25</v>
      </c>
      <c r="C223" s="46">
        <v>1084729</v>
      </c>
      <c r="D223" s="68">
        <v>1</v>
      </c>
      <c r="E223" s="118">
        <v>231550</v>
      </c>
    </row>
    <row r="224" spans="1:5" ht="15" x14ac:dyDescent="0.2">
      <c r="A224" s="67">
        <v>30</v>
      </c>
      <c r="B224" s="42" t="s">
        <v>122</v>
      </c>
      <c r="C224" s="46">
        <v>385473</v>
      </c>
      <c r="D224" s="68">
        <v>1</v>
      </c>
      <c r="E224" s="118">
        <v>1620850</v>
      </c>
    </row>
    <row r="225" spans="1:5" ht="15" x14ac:dyDescent="0.2">
      <c r="A225" s="67">
        <v>31</v>
      </c>
      <c r="B225" s="42" t="s">
        <v>366</v>
      </c>
      <c r="C225" s="46">
        <v>704844</v>
      </c>
      <c r="D225" s="68">
        <v>1</v>
      </c>
      <c r="E225" s="118">
        <v>1620850</v>
      </c>
    </row>
    <row r="226" spans="1:5" ht="15" x14ac:dyDescent="0.2">
      <c r="A226" s="67">
        <v>32</v>
      </c>
      <c r="B226" s="42" t="s">
        <v>34</v>
      </c>
      <c r="C226" s="46">
        <v>660887</v>
      </c>
      <c r="D226" s="68">
        <v>3</v>
      </c>
      <c r="E226" s="118">
        <v>4265050</v>
      </c>
    </row>
    <row r="227" spans="1:5" ht="15" x14ac:dyDescent="0.2">
      <c r="A227" s="67">
        <v>33</v>
      </c>
      <c r="B227" s="42" t="s">
        <v>51</v>
      </c>
      <c r="C227" s="46">
        <v>2016523</v>
      </c>
      <c r="D227" s="68">
        <v>3</v>
      </c>
      <c r="E227" s="118">
        <v>4265050</v>
      </c>
    </row>
    <row r="228" spans="1:5" ht="15" x14ac:dyDescent="0.2">
      <c r="A228" s="67">
        <v>34</v>
      </c>
      <c r="B228" s="41" t="s">
        <v>45</v>
      </c>
      <c r="C228" s="57">
        <v>1218197</v>
      </c>
      <c r="D228" s="68">
        <v>2</v>
      </c>
      <c r="E228" s="118">
        <v>4915350</v>
      </c>
    </row>
    <row r="229" spans="1:5" ht="15" x14ac:dyDescent="0.2">
      <c r="A229" s="67">
        <v>35</v>
      </c>
      <c r="B229" s="44" t="s">
        <v>46</v>
      </c>
      <c r="C229" s="46">
        <v>648955</v>
      </c>
      <c r="D229" s="68">
        <v>2</v>
      </c>
      <c r="E229" s="118">
        <v>4915350</v>
      </c>
    </row>
    <row r="230" spans="1:5" ht="15" x14ac:dyDescent="0.2">
      <c r="A230" s="67">
        <v>36</v>
      </c>
      <c r="B230" s="43" t="s">
        <v>32</v>
      </c>
      <c r="C230" s="57">
        <v>1919956</v>
      </c>
      <c r="D230" s="68">
        <v>3</v>
      </c>
      <c r="E230" s="118">
        <v>7145500</v>
      </c>
    </row>
    <row r="231" spans="1:5" ht="15" x14ac:dyDescent="0.2">
      <c r="A231" s="67">
        <v>37</v>
      </c>
      <c r="B231" s="42" t="s">
        <v>61</v>
      </c>
      <c r="C231" s="46">
        <v>1799196</v>
      </c>
      <c r="D231" s="68">
        <v>3</v>
      </c>
      <c r="E231" s="118">
        <v>7145500</v>
      </c>
    </row>
    <row r="232" spans="1:5" ht="15" x14ac:dyDescent="0.2">
      <c r="A232" s="67">
        <v>38</v>
      </c>
      <c r="B232" s="42" t="s">
        <v>49</v>
      </c>
      <c r="C232" s="46">
        <v>3738155</v>
      </c>
      <c r="D232" s="68">
        <v>2</v>
      </c>
      <c r="E232" s="118">
        <v>5094100</v>
      </c>
    </row>
    <row r="233" spans="1:5" ht="15" x14ac:dyDescent="0.2">
      <c r="A233" s="67">
        <v>39</v>
      </c>
      <c r="B233" s="42" t="s">
        <v>47</v>
      </c>
      <c r="C233" s="46">
        <v>3910192</v>
      </c>
      <c r="D233" s="68">
        <v>2</v>
      </c>
      <c r="E233" s="118">
        <v>5094100</v>
      </c>
    </row>
    <row r="234" spans="1:5" ht="15" x14ac:dyDescent="0.2">
      <c r="A234" s="67">
        <v>40</v>
      </c>
      <c r="B234" s="42" t="s">
        <v>72</v>
      </c>
      <c r="C234" s="57">
        <v>3536710</v>
      </c>
      <c r="D234" s="68">
        <v>2</v>
      </c>
      <c r="E234" s="118">
        <v>3395700</v>
      </c>
    </row>
    <row r="235" spans="1:5" ht="15" x14ac:dyDescent="0.2">
      <c r="A235" s="67">
        <v>41</v>
      </c>
      <c r="B235" s="42" t="s">
        <v>91</v>
      </c>
      <c r="C235" s="46">
        <v>7734651</v>
      </c>
      <c r="D235" s="68">
        <v>1</v>
      </c>
      <c r="E235" s="118">
        <v>1697850</v>
      </c>
    </row>
    <row r="236" spans="1:5" ht="15" x14ac:dyDescent="0.2">
      <c r="A236" s="67">
        <v>42</v>
      </c>
      <c r="B236" s="41" t="s">
        <v>92</v>
      </c>
      <c r="C236" s="57">
        <v>1636414</v>
      </c>
      <c r="D236" s="68">
        <v>3</v>
      </c>
      <c r="E236" s="118">
        <v>4139350</v>
      </c>
    </row>
    <row r="237" spans="1:5" ht="15" x14ac:dyDescent="0.2">
      <c r="A237" s="67">
        <v>43</v>
      </c>
      <c r="B237" s="54" t="s">
        <v>93</v>
      </c>
      <c r="C237" s="59">
        <v>3644242</v>
      </c>
      <c r="D237" s="68">
        <v>1</v>
      </c>
      <c r="E237" s="118">
        <v>1620850</v>
      </c>
    </row>
    <row r="238" spans="1:5" ht="15" x14ac:dyDescent="0.2">
      <c r="A238" s="67">
        <v>44</v>
      </c>
      <c r="B238" s="42" t="s">
        <v>59</v>
      </c>
      <c r="C238" s="57">
        <v>3903710</v>
      </c>
      <c r="D238" s="68">
        <v>2</v>
      </c>
      <c r="E238" s="118">
        <v>3310300</v>
      </c>
    </row>
    <row r="239" spans="1:5" ht="15" x14ac:dyDescent="0.2">
      <c r="A239" s="67">
        <v>45</v>
      </c>
      <c r="B239" s="42" t="s">
        <v>60</v>
      </c>
      <c r="C239" s="57">
        <v>3849579</v>
      </c>
      <c r="D239" s="68">
        <v>2</v>
      </c>
      <c r="E239" s="118">
        <v>3310300</v>
      </c>
    </row>
    <row r="240" spans="1:5" ht="15" x14ac:dyDescent="0.2">
      <c r="A240" s="67">
        <v>46</v>
      </c>
      <c r="B240" s="41" t="s">
        <v>135</v>
      </c>
      <c r="C240" s="57">
        <v>2218648</v>
      </c>
      <c r="D240" s="68">
        <v>2</v>
      </c>
      <c r="E240" s="118">
        <v>10347899</v>
      </c>
    </row>
    <row r="241" spans="1:5" ht="15" x14ac:dyDescent="0.2">
      <c r="A241" s="67">
        <v>47</v>
      </c>
      <c r="B241" s="42" t="s">
        <v>53</v>
      </c>
      <c r="C241" s="46">
        <v>5609080</v>
      </c>
      <c r="D241" s="68">
        <v>3</v>
      </c>
      <c r="E241" s="118">
        <v>6791950</v>
      </c>
    </row>
    <row r="242" spans="1:5" ht="15" x14ac:dyDescent="0.2">
      <c r="A242" s="67">
        <v>48</v>
      </c>
      <c r="B242" s="42" t="s">
        <v>57</v>
      </c>
      <c r="C242" s="46">
        <v>1861509</v>
      </c>
      <c r="D242" s="68">
        <v>2</v>
      </c>
      <c r="E242" s="118">
        <v>4244900</v>
      </c>
    </row>
    <row r="243" spans="1:5" ht="15" x14ac:dyDescent="0.2">
      <c r="A243" s="67">
        <v>49</v>
      </c>
      <c r="B243" s="42" t="s">
        <v>58</v>
      </c>
      <c r="C243" s="46">
        <v>3397321</v>
      </c>
      <c r="D243" s="68">
        <v>2</v>
      </c>
      <c r="E243" s="118">
        <v>4244900</v>
      </c>
    </row>
    <row r="244" spans="1:5" ht="15" x14ac:dyDescent="0.2">
      <c r="A244" s="67">
        <v>50</v>
      </c>
      <c r="B244" s="43" t="s">
        <v>28</v>
      </c>
      <c r="C244" s="57">
        <v>1863510</v>
      </c>
      <c r="D244" s="68">
        <v>1</v>
      </c>
      <c r="E244" s="118">
        <v>1620850</v>
      </c>
    </row>
    <row r="245" spans="1:5" ht="15" x14ac:dyDescent="0.2">
      <c r="A245" s="67">
        <v>51</v>
      </c>
      <c r="B245" s="42" t="s">
        <v>670</v>
      </c>
      <c r="C245" s="46">
        <v>3507252</v>
      </c>
      <c r="D245" s="68">
        <v>1</v>
      </c>
      <c r="E245" s="118">
        <v>1620850</v>
      </c>
    </row>
    <row r="246" spans="1:5" ht="15" x14ac:dyDescent="0.2">
      <c r="A246" s="67">
        <v>52</v>
      </c>
      <c r="B246" s="42" t="s">
        <v>83</v>
      </c>
      <c r="C246" s="57">
        <v>634428</v>
      </c>
      <c r="D246" s="68">
        <v>2</v>
      </c>
      <c r="E246" s="118">
        <v>2887795</v>
      </c>
    </row>
    <row r="247" spans="1:5" ht="15" x14ac:dyDescent="0.2">
      <c r="A247" s="67">
        <v>53</v>
      </c>
      <c r="B247" s="42" t="s">
        <v>678</v>
      </c>
      <c r="C247" s="46">
        <v>3619512</v>
      </c>
      <c r="D247" s="68">
        <v>1</v>
      </c>
      <c r="E247" s="118">
        <v>1134595</v>
      </c>
    </row>
    <row r="248" spans="1:5" ht="15" x14ac:dyDescent="0.2">
      <c r="A248" s="67">
        <v>54</v>
      </c>
      <c r="B248" s="42" t="s">
        <v>42</v>
      </c>
      <c r="C248" s="46">
        <v>2194084</v>
      </c>
      <c r="D248" s="68">
        <v>2</v>
      </c>
      <c r="E248" s="118">
        <v>2469600</v>
      </c>
    </row>
    <row r="249" spans="1:5" ht="15" x14ac:dyDescent="0.2">
      <c r="A249" s="67">
        <v>55</v>
      </c>
      <c r="B249" s="44" t="s">
        <v>107</v>
      </c>
      <c r="C249" s="46">
        <v>3808817</v>
      </c>
      <c r="D249" s="68">
        <v>2</v>
      </c>
      <c r="E249" s="118">
        <v>2469600</v>
      </c>
    </row>
    <row r="250" spans="1:5" ht="15" x14ac:dyDescent="0.2">
      <c r="A250" s="67">
        <v>56</v>
      </c>
      <c r="B250" s="42" t="s">
        <v>73</v>
      </c>
      <c r="C250" s="57">
        <v>3700055</v>
      </c>
      <c r="D250" s="68">
        <v>2</v>
      </c>
      <c r="E250" s="118">
        <v>4045700</v>
      </c>
    </row>
    <row r="251" spans="1:5" ht="15" x14ac:dyDescent="0.2">
      <c r="A251" s="67">
        <v>57</v>
      </c>
      <c r="B251" s="42" t="s">
        <v>75</v>
      </c>
      <c r="C251" s="46">
        <v>2393086</v>
      </c>
      <c r="D251" s="68">
        <v>2</v>
      </c>
      <c r="E251" s="118">
        <v>4045700</v>
      </c>
    </row>
    <row r="252" spans="1:5" ht="15" x14ac:dyDescent="0.2">
      <c r="A252" s="67">
        <v>58</v>
      </c>
      <c r="B252" s="42" t="s">
        <v>146</v>
      </c>
      <c r="C252" s="46">
        <v>794428</v>
      </c>
      <c r="D252" s="68">
        <v>2</v>
      </c>
      <c r="E252" s="118">
        <v>4651366</v>
      </c>
    </row>
    <row r="253" spans="1:5" ht="15" x14ac:dyDescent="0.2">
      <c r="A253" s="67">
        <v>59</v>
      </c>
      <c r="B253" s="42" t="s">
        <v>699</v>
      </c>
      <c r="C253" s="57">
        <v>1419305</v>
      </c>
      <c r="D253" s="68">
        <v>1</v>
      </c>
      <c r="E253" s="118">
        <v>1620850</v>
      </c>
    </row>
    <row r="254" spans="1:5" ht="15" x14ac:dyDescent="0.2">
      <c r="A254" s="67">
        <v>60</v>
      </c>
      <c r="B254" s="41" t="s">
        <v>700</v>
      </c>
      <c r="C254" s="57">
        <v>3373939</v>
      </c>
      <c r="D254" s="68">
        <v>1</v>
      </c>
      <c r="E254" s="118">
        <v>1620850</v>
      </c>
    </row>
    <row r="255" spans="1:5" ht="15" x14ac:dyDescent="0.2">
      <c r="A255" s="67">
        <v>61</v>
      </c>
      <c r="B255" s="42" t="s">
        <v>701</v>
      </c>
      <c r="C255" s="46">
        <v>1874642</v>
      </c>
      <c r="D255" s="68">
        <v>1</v>
      </c>
      <c r="E255" s="118">
        <v>2547050</v>
      </c>
    </row>
    <row r="256" spans="1:5" ht="15" x14ac:dyDescent="0.2">
      <c r="A256" s="67">
        <v>62</v>
      </c>
      <c r="B256" s="42" t="s">
        <v>50</v>
      </c>
      <c r="C256" s="46">
        <v>1732092</v>
      </c>
      <c r="D256" s="68">
        <v>1</v>
      </c>
      <c r="E256" s="118">
        <v>2010800</v>
      </c>
    </row>
    <row r="257" spans="1:5" ht="15" x14ac:dyDescent="0.2">
      <c r="A257" s="67">
        <v>63</v>
      </c>
      <c r="B257" s="42" t="s">
        <v>89</v>
      </c>
      <c r="C257" s="58">
        <v>831661</v>
      </c>
      <c r="D257" s="68">
        <v>1</v>
      </c>
      <c r="E257" s="118">
        <v>2010800</v>
      </c>
    </row>
    <row r="258" spans="1:5" ht="15" x14ac:dyDescent="0.2">
      <c r="A258" s="67">
        <v>64</v>
      </c>
      <c r="B258" s="42" t="s">
        <v>708</v>
      </c>
      <c r="C258" s="46">
        <v>831610</v>
      </c>
      <c r="D258" s="68">
        <v>1</v>
      </c>
      <c r="E258" s="118">
        <v>1458765</v>
      </c>
    </row>
    <row r="259" spans="1:5" ht="15" x14ac:dyDescent="0.2">
      <c r="A259" s="67">
        <v>65</v>
      </c>
      <c r="B259" s="42" t="s">
        <v>94</v>
      </c>
      <c r="C259" s="57">
        <v>2128397</v>
      </c>
      <c r="D259" s="68">
        <v>2</v>
      </c>
      <c r="E259" s="118">
        <v>2900450</v>
      </c>
    </row>
    <row r="260" spans="1:5" ht="15" x14ac:dyDescent="0.2">
      <c r="A260" s="67">
        <v>66</v>
      </c>
      <c r="B260" s="41" t="s">
        <v>136</v>
      </c>
      <c r="C260" s="57">
        <v>4225297</v>
      </c>
      <c r="D260" s="68">
        <v>2</v>
      </c>
      <c r="E260" s="118">
        <v>2900450</v>
      </c>
    </row>
    <row r="261" spans="1:5" ht="15" x14ac:dyDescent="0.2">
      <c r="A261" s="67">
        <v>67</v>
      </c>
      <c r="B261" s="41" t="s">
        <v>720</v>
      </c>
      <c r="C261" s="57">
        <v>2357268</v>
      </c>
      <c r="D261" s="68">
        <v>1</v>
      </c>
      <c r="E261" s="118">
        <v>694650</v>
      </c>
    </row>
    <row r="262" spans="1:5" ht="15" x14ac:dyDescent="0.2">
      <c r="A262" s="67">
        <v>68</v>
      </c>
      <c r="B262" s="54" t="s">
        <v>725</v>
      </c>
      <c r="C262" s="59">
        <v>4186694</v>
      </c>
      <c r="D262" s="68">
        <v>1</v>
      </c>
      <c r="E262" s="118">
        <v>694650</v>
      </c>
    </row>
    <row r="263" spans="1:5" ht="15" x14ac:dyDescent="0.2">
      <c r="A263" s="67">
        <v>69</v>
      </c>
      <c r="B263" s="42" t="s">
        <v>726</v>
      </c>
      <c r="C263" s="58">
        <v>4300046</v>
      </c>
      <c r="D263" s="68">
        <v>1</v>
      </c>
      <c r="E263" s="118">
        <v>694650</v>
      </c>
    </row>
    <row r="264" spans="1:5" ht="15" x14ac:dyDescent="0.2">
      <c r="A264" s="67">
        <v>70</v>
      </c>
      <c r="B264" s="42" t="s">
        <v>727</v>
      </c>
      <c r="C264" s="57">
        <v>5390773</v>
      </c>
      <c r="D264" s="68">
        <v>1</v>
      </c>
      <c r="E264" s="118">
        <v>694650</v>
      </c>
    </row>
    <row r="265" spans="1:5" ht="15" x14ac:dyDescent="0.2">
      <c r="A265" s="67">
        <v>71</v>
      </c>
      <c r="B265" s="42" t="s">
        <v>728</v>
      </c>
      <c r="C265" s="57">
        <v>2222983</v>
      </c>
      <c r="D265" s="68">
        <v>2</v>
      </c>
      <c r="E265" s="118">
        <v>877450</v>
      </c>
    </row>
    <row r="266" spans="1:5" ht="15" x14ac:dyDescent="0.2">
      <c r="A266" s="67">
        <v>72</v>
      </c>
      <c r="B266" s="42" t="s">
        <v>44</v>
      </c>
      <c r="C266" s="46">
        <v>2185529</v>
      </c>
      <c r="D266" s="68">
        <v>2</v>
      </c>
      <c r="E266" s="118">
        <v>1011450</v>
      </c>
    </row>
    <row r="267" spans="1:5" ht="15" x14ac:dyDescent="0.2">
      <c r="A267" s="67">
        <v>73</v>
      </c>
      <c r="B267" s="41" t="s">
        <v>79</v>
      </c>
      <c r="C267" s="57">
        <v>1057995</v>
      </c>
      <c r="D267" s="68">
        <v>1</v>
      </c>
      <c r="E267" s="118">
        <v>2547050</v>
      </c>
    </row>
    <row r="268" spans="1:5" ht="15" x14ac:dyDescent="0.2">
      <c r="A268" s="67">
        <v>74</v>
      </c>
      <c r="B268" s="42" t="s">
        <v>765</v>
      </c>
      <c r="C268" s="58">
        <v>3507810</v>
      </c>
      <c r="D268" s="68">
        <v>1</v>
      </c>
      <c r="E268" s="118">
        <v>463050</v>
      </c>
    </row>
    <row r="269" spans="1:5" ht="15" x14ac:dyDescent="0.2">
      <c r="A269" s="67">
        <v>75</v>
      </c>
      <c r="B269" s="42" t="s">
        <v>769</v>
      </c>
      <c r="C269" s="57">
        <v>4963322</v>
      </c>
      <c r="D269" s="68">
        <v>1</v>
      </c>
      <c r="E269" s="118">
        <v>2010800</v>
      </c>
    </row>
    <row r="270" spans="1:5" ht="15" x14ac:dyDescent="0.2">
      <c r="A270" s="67">
        <v>76</v>
      </c>
      <c r="B270" s="42" t="s">
        <v>27</v>
      </c>
      <c r="C270" s="46">
        <v>4165103</v>
      </c>
      <c r="D270" s="68">
        <v>1</v>
      </c>
      <c r="E270" s="118">
        <v>540225</v>
      </c>
    </row>
    <row r="271" spans="1:5" ht="15" x14ac:dyDescent="0.2">
      <c r="A271" s="67">
        <v>77</v>
      </c>
      <c r="B271" s="42" t="s">
        <v>780</v>
      </c>
      <c r="C271" s="46">
        <v>5918035</v>
      </c>
      <c r="D271" s="68">
        <v>1</v>
      </c>
      <c r="E271" s="118">
        <v>540225</v>
      </c>
    </row>
    <row r="272" spans="1:5" ht="15" x14ac:dyDescent="0.2">
      <c r="A272" s="67">
        <v>78</v>
      </c>
      <c r="B272" s="115" t="s">
        <v>782</v>
      </c>
      <c r="C272" s="116">
        <v>3390513</v>
      </c>
      <c r="D272" s="117">
        <v>1</v>
      </c>
      <c r="E272" s="118">
        <v>1157750</v>
      </c>
    </row>
    <row r="273" spans="1:5" ht="15" x14ac:dyDescent="0.2">
      <c r="A273" s="119">
        <v>79</v>
      </c>
      <c r="B273" s="115" t="s">
        <v>16</v>
      </c>
      <c r="C273" s="116">
        <v>1031871</v>
      </c>
      <c r="D273" s="117">
        <v>1</v>
      </c>
      <c r="E273" s="120">
        <v>1157750</v>
      </c>
    </row>
    <row r="274" spans="1:5" ht="15" x14ac:dyDescent="0.2">
      <c r="A274" s="67">
        <v>80</v>
      </c>
      <c r="B274" s="42" t="s">
        <v>461</v>
      </c>
      <c r="C274" s="57">
        <v>700105</v>
      </c>
      <c r="D274" s="117">
        <v>1</v>
      </c>
      <c r="E274" s="120">
        <v>231550</v>
      </c>
    </row>
    <row r="275" spans="1:5" ht="15" x14ac:dyDescent="0.2">
      <c r="A275" s="67">
        <v>81</v>
      </c>
      <c r="B275" s="42" t="s">
        <v>790</v>
      </c>
      <c r="C275" s="46">
        <v>1499564</v>
      </c>
      <c r="D275" s="121">
        <v>1</v>
      </c>
      <c r="E275" s="120">
        <v>486255</v>
      </c>
    </row>
    <row r="276" spans="1:5" ht="15" x14ac:dyDescent="0.2">
      <c r="A276" s="69">
        <v>82</v>
      </c>
      <c r="B276" s="42" t="s">
        <v>133</v>
      </c>
      <c r="C276" s="46">
        <v>5317138</v>
      </c>
      <c r="D276" s="121">
        <v>1</v>
      </c>
      <c r="E276" s="120">
        <v>2083950</v>
      </c>
    </row>
    <row r="277" spans="1:5" ht="15" x14ac:dyDescent="0.2">
      <c r="A277" s="69">
        <v>83</v>
      </c>
      <c r="B277" s="42" t="s">
        <v>396</v>
      </c>
      <c r="C277" s="46">
        <v>4785721</v>
      </c>
      <c r="D277" s="121">
        <v>1</v>
      </c>
      <c r="E277" s="120">
        <v>2083950</v>
      </c>
    </row>
    <row r="278" spans="1:5" ht="15" x14ac:dyDescent="0.2">
      <c r="A278" s="69">
        <v>84</v>
      </c>
      <c r="B278" s="42" t="s">
        <v>803</v>
      </c>
      <c r="C278" s="57">
        <v>446723</v>
      </c>
      <c r="D278" s="121">
        <v>1</v>
      </c>
      <c r="E278" s="120">
        <v>560550</v>
      </c>
    </row>
    <row r="279" spans="1:5" ht="15" x14ac:dyDescent="0.2">
      <c r="A279" s="69">
        <v>85</v>
      </c>
      <c r="B279" s="42" t="s">
        <v>808</v>
      </c>
      <c r="C279" s="46">
        <v>1178744</v>
      </c>
      <c r="D279" s="121">
        <v>2</v>
      </c>
      <c r="E279" s="120">
        <v>1255200</v>
      </c>
    </row>
    <row r="280" spans="1:5" ht="15" x14ac:dyDescent="0.2">
      <c r="A280" s="69">
        <v>86</v>
      </c>
      <c r="B280" s="42" t="s">
        <v>420</v>
      </c>
      <c r="C280" s="46">
        <v>3969569</v>
      </c>
      <c r="D280" s="121">
        <v>1</v>
      </c>
      <c r="E280" s="120">
        <v>694650</v>
      </c>
    </row>
    <row r="281" spans="1:5" ht="15" x14ac:dyDescent="0.2">
      <c r="A281" s="69">
        <v>87</v>
      </c>
      <c r="B281" s="42" t="s">
        <v>828</v>
      </c>
      <c r="C281" s="57">
        <v>2220804</v>
      </c>
      <c r="D281" s="121">
        <v>1</v>
      </c>
      <c r="E281" s="120">
        <v>810425</v>
      </c>
    </row>
    <row r="282" spans="1:5" ht="15" x14ac:dyDescent="0.2">
      <c r="A282" s="69">
        <v>88</v>
      </c>
      <c r="B282" s="42" t="s">
        <v>95</v>
      </c>
      <c r="C282" s="57">
        <v>2457973</v>
      </c>
      <c r="D282" s="121">
        <v>1</v>
      </c>
      <c r="E282" s="120">
        <v>548400</v>
      </c>
    </row>
    <row r="283" spans="1:5" ht="15" x14ac:dyDescent="0.2">
      <c r="A283" s="69">
        <v>89</v>
      </c>
      <c r="B283" s="41" t="s">
        <v>268</v>
      </c>
      <c r="C283" s="57">
        <v>3818957</v>
      </c>
      <c r="D283" s="121">
        <v>1</v>
      </c>
      <c r="E283" s="120">
        <v>1970100</v>
      </c>
    </row>
    <row r="284" spans="1:5" ht="15" x14ac:dyDescent="0.2">
      <c r="A284" s="69">
        <v>90</v>
      </c>
      <c r="B284" s="42" t="s">
        <v>130</v>
      </c>
      <c r="C284" s="46">
        <v>5820358</v>
      </c>
      <c r="D284" s="121">
        <v>1</v>
      </c>
      <c r="E284" s="120">
        <v>2547050</v>
      </c>
    </row>
    <row r="285" spans="1:5" ht="15" x14ac:dyDescent="0.2">
      <c r="A285" s="69">
        <v>91</v>
      </c>
      <c r="B285" s="42" t="s">
        <v>112</v>
      </c>
      <c r="C285" s="57">
        <v>4075817</v>
      </c>
      <c r="D285" s="121">
        <v>1</v>
      </c>
      <c r="E285" s="120">
        <v>694650</v>
      </c>
    </row>
    <row r="286" spans="1:5" ht="15" x14ac:dyDescent="0.2">
      <c r="A286" s="69">
        <v>92</v>
      </c>
      <c r="B286" s="41" t="s">
        <v>104</v>
      </c>
      <c r="C286" s="57">
        <v>1102824</v>
      </c>
      <c r="D286" s="121">
        <v>1</v>
      </c>
      <c r="E286" s="120">
        <v>1279600</v>
      </c>
    </row>
    <row r="287" spans="1:5" ht="15" x14ac:dyDescent="0.2">
      <c r="A287" s="69">
        <v>93</v>
      </c>
      <c r="B287" s="42" t="s">
        <v>864</v>
      </c>
      <c r="C287" s="57">
        <v>901776</v>
      </c>
      <c r="D287" s="121">
        <v>1</v>
      </c>
      <c r="E287" s="120">
        <v>463050</v>
      </c>
    </row>
    <row r="288" spans="1:5" ht="15" x14ac:dyDescent="0.2">
      <c r="A288" s="69">
        <v>94</v>
      </c>
      <c r="B288" s="42" t="s">
        <v>869</v>
      </c>
      <c r="C288" s="57">
        <v>4476840</v>
      </c>
      <c r="D288" s="121">
        <v>1</v>
      </c>
      <c r="E288" s="120">
        <v>463050</v>
      </c>
    </row>
    <row r="289" spans="1:5" ht="15" x14ac:dyDescent="0.2">
      <c r="A289" s="69">
        <v>95</v>
      </c>
      <c r="B289" s="42" t="s">
        <v>209</v>
      </c>
      <c r="C289" s="57">
        <v>669175</v>
      </c>
      <c r="D289" s="121">
        <v>1</v>
      </c>
      <c r="E289" s="120">
        <v>324135</v>
      </c>
    </row>
    <row r="290" spans="1:5" ht="15" x14ac:dyDescent="0.2">
      <c r="A290" s="69">
        <v>96</v>
      </c>
      <c r="B290" s="42" t="s">
        <v>250</v>
      </c>
      <c r="C290" s="46">
        <v>2036816</v>
      </c>
      <c r="D290" s="121">
        <v>1</v>
      </c>
      <c r="E290" s="120">
        <v>8512831</v>
      </c>
    </row>
    <row r="291" spans="1:5" ht="15" x14ac:dyDescent="0.2">
      <c r="A291" s="69">
        <v>97</v>
      </c>
      <c r="B291" s="44" t="s">
        <v>62</v>
      </c>
      <c r="C291" s="46">
        <v>3220553</v>
      </c>
      <c r="D291" s="121">
        <v>2</v>
      </c>
      <c r="E291" s="120">
        <v>10515949</v>
      </c>
    </row>
    <row r="292" spans="1:5" ht="15" x14ac:dyDescent="0.2">
      <c r="A292" s="69">
        <v>98</v>
      </c>
      <c r="B292" s="42" t="s">
        <v>533</v>
      </c>
      <c r="C292" s="46">
        <v>1405606</v>
      </c>
      <c r="D292" s="121">
        <v>1</v>
      </c>
      <c r="E292" s="120">
        <v>7785086</v>
      </c>
    </row>
    <row r="293" spans="1:5" ht="15" x14ac:dyDescent="0.2">
      <c r="A293" s="69">
        <v>99</v>
      </c>
      <c r="B293" s="42" t="s">
        <v>534</v>
      </c>
      <c r="C293" s="46">
        <v>1267304</v>
      </c>
      <c r="D293" s="121">
        <v>1</v>
      </c>
      <c r="E293" s="120">
        <v>7785086</v>
      </c>
    </row>
    <row r="294" spans="1:5" ht="15" x14ac:dyDescent="0.2">
      <c r="A294" s="69">
        <v>100</v>
      </c>
      <c r="B294" s="42" t="s">
        <v>537</v>
      </c>
      <c r="C294" s="46">
        <v>754360</v>
      </c>
      <c r="D294" s="121">
        <v>1</v>
      </c>
      <c r="E294" s="120">
        <v>4048245</v>
      </c>
    </row>
    <row r="295" spans="1:5" ht="15" x14ac:dyDescent="0.2">
      <c r="A295" s="69">
        <v>101</v>
      </c>
      <c r="B295" s="42" t="s">
        <v>544</v>
      </c>
      <c r="C295" s="46">
        <v>965190</v>
      </c>
      <c r="D295" s="121">
        <v>1</v>
      </c>
      <c r="E295" s="120">
        <v>8512831</v>
      </c>
    </row>
    <row r="296" spans="1:5" ht="15" x14ac:dyDescent="0.2">
      <c r="A296" s="69">
        <v>102</v>
      </c>
      <c r="B296" s="42" t="s">
        <v>30</v>
      </c>
      <c r="C296" s="46">
        <v>691234</v>
      </c>
      <c r="D296" s="121">
        <v>1</v>
      </c>
      <c r="E296" s="120">
        <v>5789034</v>
      </c>
    </row>
    <row r="297" spans="1:5" ht="15" x14ac:dyDescent="0.2">
      <c r="A297" s="69">
        <v>103</v>
      </c>
      <c r="B297" s="41" t="s">
        <v>165</v>
      </c>
      <c r="C297" s="57">
        <v>1315221</v>
      </c>
      <c r="D297" s="121">
        <v>1</v>
      </c>
      <c r="E297" s="120">
        <v>2789960</v>
      </c>
    </row>
    <row r="298" spans="1:5" ht="15" x14ac:dyDescent="0.2">
      <c r="A298" s="69">
        <v>104</v>
      </c>
      <c r="B298" s="42" t="s">
        <v>127</v>
      </c>
      <c r="C298" s="46">
        <v>921545</v>
      </c>
      <c r="D298" s="121">
        <v>1</v>
      </c>
      <c r="E298" s="120">
        <v>2789960</v>
      </c>
    </row>
    <row r="299" spans="1:5" ht="15" x14ac:dyDescent="0.2">
      <c r="A299" s="69">
        <v>105</v>
      </c>
      <c r="B299" s="43" t="s">
        <v>739</v>
      </c>
      <c r="C299" s="57">
        <v>744990</v>
      </c>
      <c r="D299" s="121">
        <v>1</v>
      </c>
      <c r="E299" s="120">
        <v>4674001</v>
      </c>
    </row>
    <row r="300" spans="1:5" ht="15" x14ac:dyDescent="0.2">
      <c r="A300" s="69">
        <v>106</v>
      </c>
      <c r="B300" s="42" t="s">
        <v>746</v>
      </c>
      <c r="C300" s="46">
        <v>1013994</v>
      </c>
      <c r="D300" s="121">
        <v>1</v>
      </c>
      <c r="E300" s="120">
        <v>5143018</v>
      </c>
    </row>
    <row r="301" spans="1:5" ht="15" x14ac:dyDescent="0.2">
      <c r="A301" s="69">
        <v>107</v>
      </c>
      <c r="B301" s="41" t="s">
        <v>748</v>
      </c>
      <c r="C301" s="57">
        <v>633981</v>
      </c>
      <c r="D301" s="121">
        <v>1</v>
      </c>
      <c r="E301" s="120">
        <v>4674001</v>
      </c>
    </row>
    <row r="302" spans="1:5" ht="15" x14ac:dyDescent="0.2">
      <c r="A302" s="69">
        <v>108</v>
      </c>
      <c r="B302" s="42" t="s">
        <v>69</v>
      </c>
      <c r="C302" s="57">
        <v>3663795</v>
      </c>
      <c r="D302" s="121">
        <v>1</v>
      </c>
      <c r="E302" s="120">
        <v>3719947</v>
      </c>
    </row>
    <row r="303" spans="1:5" ht="15" x14ac:dyDescent="0.2">
      <c r="A303" s="69">
        <v>109</v>
      </c>
      <c r="B303" s="44" t="s">
        <v>754</v>
      </c>
      <c r="C303" s="46">
        <v>1919121</v>
      </c>
      <c r="D303" s="121">
        <v>1</v>
      </c>
      <c r="E303" s="120">
        <v>3719947</v>
      </c>
    </row>
    <row r="304" spans="1:5" ht="15" x14ac:dyDescent="0.2">
      <c r="A304" s="69">
        <v>110</v>
      </c>
      <c r="B304" s="42" t="s">
        <v>81</v>
      </c>
      <c r="C304" s="46">
        <v>3397327</v>
      </c>
      <c r="D304" s="121">
        <v>1</v>
      </c>
      <c r="E304" s="120">
        <v>2704995</v>
      </c>
    </row>
    <row r="305" spans="1:5" ht="15" x14ac:dyDescent="0.2">
      <c r="A305" s="69">
        <v>111</v>
      </c>
      <c r="B305" s="42" t="s">
        <v>827</v>
      </c>
      <c r="C305" s="57">
        <v>1248222</v>
      </c>
      <c r="D305" s="121">
        <v>1</v>
      </c>
      <c r="E305" s="120">
        <v>2715100</v>
      </c>
    </row>
    <row r="306" spans="1:5" ht="14.25" x14ac:dyDescent="0.2">
      <c r="A306" s="69">
        <v>112</v>
      </c>
      <c r="B306" s="42" t="s">
        <v>849</v>
      </c>
      <c r="C306" s="46">
        <v>10383034</v>
      </c>
      <c r="D306" s="121">
        <v>1</v>
      </c>
      <c r="E306" s="64">
        <v>2602084</v>
      </c>
    </row>
    <row r="307" spans="1:5" ht="15" x14ac:dyDescent="0.2">
      <c r="A307" s="69"/>
      <c r="B307" s="122"/>
      <c r="C307" s="121"/>
      <c r="D307" s="121"/>
      <c r="E307" s="120">
        <f>SUM(E195:E306)</f>
        <v>296989220</v>
      </c>
    </row>
    <row r="308" spans="1:5" ht="15" x14ac:dyDescent="0.2">
      <c r="A308" s="69"/>
      <c r="B308" s="122"/>
      <c r="C308" s="121"/>
      <c r="D308" s="121"/>
      <c r="E308" s="120"/>
    </row>
    <row r="309" spans="1:5" ht="15" x14ac:dyDescent="0.2">
      <c r="A309" s="69"/>
      <c r="B309" s="122"/>
      <c r="C309" s="121"/>
      <c r="D309" s="121"/>
      <c r="E309" s="120"/>
    </row>
    <row r="310" spans="1:5" ht="15" x14ac:dyDescent="0.2">
      <c r="A310" s="69"/>
      <c r="B310" s="122"/>
      <c r="C310" s="121"/>
      <c r="D310" s="121"/>
      <c r="E310" s="120"/>
    </row>
    <row r="311" spans="1:5" ht="15" x14ac:dyDescent="0.2">
      <c r="A311" s="69"/>
      <c r="B311" s="115"/>
      <c r="C311" s="116"/>
      <c r="D311" s="121"/>
      <c r="E311" s="120"/>
    </row>
    <row r="312" spans="1:5" ht="15" x14ac:dyDescent="0.2">
      <c r="A312" s="69"/>
      <c r="B312" s="115"/>
      <c r="C312" s="116"/>
      <c r="D312" s="121"/>
      <c r="E312" s="120"/>
    </row>
  </sheetData>
  <sheetProtection selectLockedCells="1" selectUnlockedCells="1"/>
  <autoFilter ref="B4:L186">
    <filterColumn colId="9" showButton="0"/>
  </autoFilter>
  <mergeCells count="28">
    <mergeCell ref="A1:L1"/>
    <mergeCell ref="A2:L2"/>
    <mergeCell ref="A3:L3"/>
    <mergeCell ref="C4:C5"/>
    <mergeCell ref="D4:D5"/>
    <mergeCell ref="E4:E5"/>
    <mergeCell ref="F4:F5"/>
    <mergeCell ref="G4:G5"/>
    <mergeCell ref="H4:H5"/>
    <mergeCell ref="I4:I5"/>
    <mergeCell ref="A117:I117"/>
    <mergeCell ref="J4:J5"/>
    <mergeCell ref="K4:L4"/>
    <mergeCell ref="A24:I24"/>
    <mergeCell ref="A25:I25"/>
    <mergeCell ref="A48:I48"/>
    <mergeCell ref="A49:I49"/>
    <mergeCell ref="A72:I72"/>
    <mergeCell ref="A73:I73"/>
    <mergeCell ref="A94:I94"/>
    <mergeCell ref="A95:I95"/>
    <mergeCell ref="A116:I116"/>
    <mergeCell ref="A186:L186"/>
    <mergeCell ref="A193:E193"/>
    <mergeCell ref="A139:I139"/>
    <mergeCell ref="A140:I140"/>
    <mergeCell ref="A184:I184"/>
    <mergeCell ref="A185:I185"/>
  </mergeCells>
  <printOptions horizontalCentered="1"/>
  <pageMargins left="0" right="0" top="0.78740157480314965" bottom="0.98425196850393704" header="0.39370078740157483" footer="0.51181102362204722"/>
  <pageSetup paperSize="9" scale="10" firstPageNumber="0" orientation="landscape" verticalDpi="597" r:id="rId1"/>
  <headerFooter alignWithMargins="0">
    <oddHeader>&amp;L&amp;G&amp;C&amp;G&amp;R&amp;G</oddHeader>
    <oddFooter xml:space="preserve">&amp;C&amp;"ARIAL,Negrita"&amp;12
Firma del Funcionario  Responsable de la Institución
Aclaración de firma PROF. ING. RAIMUNDO SANCHEZ ARGÛELLO
C.I.N° 803.188&amp;R&amp;"Arial,Negrita"
</oddFooter>
  </headerFooter>
  <rowBreaks count="8" manualBreakCount="8">
    <brk id="24" max="11" man="1"/>
    <brk id="48" max="11" man="1"/>
    <brk id="72" max="11" man="1"/>
    <brk id="94" max="11" man="1"/>
    <brk id="116" max="11" man="1"/>
    <brk id="139" max="11" man="1"/>
    <brk id="176" max="11" man="1"/>
    <brk id="184" max="11" man="1"/>
  </rowBreaks>
  <colBreaks count="2" manualBreakCount="2">
    <brk id="12" max="1048575" man="1"/>
    <brk id="13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9"/>
  <sheetViews>
    <sheetView view="pageBreakPreview" topLeftCell="F35" zoomScale="89" zoomScaleNormal="106" zoomScaleSheetLayoutView="89" zoomScalePageLayoutView="98" workbookViewId="0">
      <selection activeCell="B13" sqref="B13:M23"/>
    </sheetView>
  </sheetViews>
  <sheetFormatPr baseColWidth="10" defaultColWidth="11.42578125" defaultRowHeight="11.25" x14ac:dyDescent="0.2"/>
  <cols>
    <col min="1" max="1" width="5.140625" style="3" customWidth="1"/>
    <col min="2" max="2" width="43.28515625" style="3" customWidth="1"/>
    <col min="3" max="3" width="14.42578125" style="5" bestFit="1" customWidth="1"/>
    <col min="4" max="4" width="14.28515625" style="4" customWidth="1"/>
    <col min="5" max="5" width="42.5703125" style="5" customWidth="1"/>
    <col min="6" max="6" width="18.5703125" style="5" customWidth="1"/>
    <col min="7" max="7" width="39.140625" style="5" bestFit="1" customWidth="1"/>
    <col min="8" max="8" width="27.28515625" style="5" customWidth="1"/>
    <col min="9" max="9" width="40" style="5" customWidth="1"/>
    <col min="10" max="10" width="16.85546875" style="2" customWidth="1"/>
    <col min="11" max="11" width="17.5703125" style="2" customWidth="1"/>
    <col min="12" max="12" width="16.85546875" style="2" customWidth="1"/>
    <col min="13" max="13" width="11.42578125" style="5"/>
    <col min="14" max="16" width="11.42578125" style="3"/>
    <col min="17" max="17" width="13.5703125" style="3" customWidth="1"/>
    <col min="18" max="16384" width="11.42578125" style="3"/>
  </cols>
  <sheetData>
    <row r="1" spans="1:13" s="81" customFormat="1" ht="38.25" customHeight="1" x14ac:dyDescent="0.2">
      <c r="A1" s="73"/>
      <c r="B1" s="74"/>
      <c r="C1" s="75"/>
      <c r="D1" s="76"/>
      <c r="E1" s="142" t="s">
        <v>561</v>
      </c>
      <c r="F1" s="143"/>
      <c r="G1" s="143"/>
      <c r="H1" s="144"/>
      <c r="I1" s="77"/>
      <c r="J1" s="75"/>
      <c r="K1" s="78"/>
      <c r="L1" s="79"/>
      <c r="M1" s="80"/>
    </row>
    <row r="2" spans="1:13" s="1" customFormat="1" ht="38.25" customHeight="1" x14ac:dyDescent="0.2">
      <c r="A2" s="61"/>
      <c r="B2" s="41" t="s">
        <v>135</v>
      </c>
      <c r="C2" s="57">
        <v>2218648</v>
      </c>
      <c r="D2" s="57" t="s">
        <v>17</v>
      </c>
      <c r="E2" s="14" t="s">
        <v>144</v>
      </c>
      <c r="F2" s="10" t="s">
        <v>556</v>
      </c>
      <c r="G2" s="11" t="s">
        <v>529</v>
      </c>
      <c r="H2" s="15" t="s">
        <v>557</v>
      </c>
      <c r="I2" s="10" t="s">
        <v>558</v>
      </c>
      <c r="J2" s="46">
        <v>7800849</v>
      </c>
      <c r="K2" s="21" t="s">
        <v>559</v>
      </c>
      <c r="L2" s="13" t="s">
        <v>560</v>
      </c>
      <c r="M2" s="32">
        <v>3732</v>
      </c>
    </row>
    <row r="3" spans="1:13" s="1" customFormat="1" ht="38.25" customHeight="1" x14ac:dyDescent="0.2">
      <c r="A3" s="61"/>
      <c r="B3" s="42" t="s">
        <v>250</v>
      </c>
      <c r="C3" s="46">
        <v>2036816</v>
      </c>
      <c r="D3" s="57" t="s">
        <v>17</v>
      </c>
      <c r="E3" s="10" t="s">
        <v>251</v>
      </c>
      <c r="F3" s="10" t="s">
        <v>556</v>
      </c>
      <c r="G3" s="11" t="s">
        <v>529</v>
      </c>
      <c r="H3" s="15" t="s">
        <v>557</v>
      </c>
      <c r="I3" s="10" t="s">
        <v>558</v>
      </c>
      <c r="J3" s="46">
        <v>8512831</v>
      </c>
      <c r="K3" s="21" t="s">
        <v>559</v>
      </c>
      <c r="L3" s="13" t="s">
        <v>560</v>
      </c>
      <c r="M3" s="32">
        <v>3732</v>
      </c>
    </row>
    <row r="4" spans="1:13" s="1" customFormat="1" ht="42.75" customHeight="1" x14ac:dyDescent="0.2">
      <c r="A4" s="61"/>
      <c r="B4" s="44" t="s">
        <v>62</v>
      </c>
      <c r="C4" s="46">
        <v>3220553</v>
      </c>
      <c r="D4" s="57" t="s">
        <v>17</v>
      </c>
      <c r="E4" s="10" t="s">
        <v>63</v>
      </c>
      <c r="F4" s="10" t="s">
        <v>556</v>
      </c>
      <c r="G4" s="11" t="s">
        <v>529</v>
      </c>
      <c r="H4" s="15" t="s">
        <v>557</v>
      </c>
      <c r="I4" s="10" t="s">
        <v>558</v>
      </c>
      <c r="J4" s="46">
        <v>7800849</v>
      </c>
      <c r="K4" s="21" t="s">
        <v>559</v>
      </c>
      <c r="L4" s="13" t="s">
        <v>560</v>
      </c>
      <c r="M4" s="32">
        <v>3732</v>
      </c>
    </row>
    <row r="5" spans="1:13" s="1" customFormat="1" ht="79.5" customHeight="1" x14ac:dyDescent="0.2">
      <c r="A5" s="61"/>
      <c r="B5" s="42" t="s">
        <v>533</v>
      </c>
      <c r="C5" s="46">
        <v>1405606</v>
      </c>
      <c r="D5" s="57" t="s">
        <v>17</v>
      </c>
      <c r="E5" s="14" t="s">
        <v>527</v>
      </c>
      <c r="F5" s="10" t="s">
        <v>528</v>
      </c>
      <c r="G5" s="11" t="s">
        <v>529</v>
      </c>
      <c r="H5" s="15" t="s">
        <v>530</v>
      </c>
      <c r="I5" s="11" t="s">
        <v>531</v>
      </c>
      <c r="J5" s="46">
        <v>7785086</v>
      </c>
      <c r="K5" s="18" t="s">
        <v>532</v>
      </c>
      <c r="L5" s="13" t="s">
        <v>536</v>
      </c>
      <c r="M5" s="32">
        <v>3721</v>
      </c>
    </row>
    <row r="6" spans="1:13" s="1" customFormat="1" ht="84.75" customHeight="1" x14ac:dyDescent="0.2">
      <c r="A6" s="61"/>
      <c r="B6" s="42" t="s">
        <v>534</v>
      </c>
      <c r="C6" s="46">
        <v>1267304</v>
      </c>
      <c r="D6" s="57" t="s">
        <v>17</v>
      </c>
      <c r="E6" s="23" t="s">
        <v>535</v>
      </c>
      <c r="F6" s="10" t="s">
        <v>528</v>
      </c>
      <c r="G6" s="11" t="s">
        <v>529</v>
      </c>
      <c r="H6" s="15" t="s">
        <v>530</v>
      </c>
      <c r="I6" s="11" t="s">
        <v>531</v>
      </c>
      <c r="J6" s="46">
        <v>7785086</v>
      </c>
      <c r="K6" s="18" t="s">
        <v>532</v>
      </c>
      <c r="L6" s="13" t="s">
        <v>536</v>
      </c>
      <c r="M6" s="32">
        <v>3721</v>
      </c>
    </row>
    <row r="7" spans="1:13" s="1" customFormat="1" ht="67.5" customHeight="1" x14ac:dyDescent="0.2">
      <c r="A7" s="61"/>
      <c r="B7" s="42" t="s">
        <v>537</v>
      </c>
      <c r="C7" s="46">
        <v>754360</v>
      </c>
      <c r="D7" s="57" t="s">
        <v>17</v>
      </c>
      <c r="E7" s="11" t="s">
        <v>538</v>
      </c>
      <c r="F7" s="10" t="s">
        <v>539</v>
      </c>
      <c r="G7" s="11" t="s">
        <v>529</v>
      </c>
      <c r="H7" s="15" t="s">
        <v>540</v>
      </c>
      <c r="I7" s="10" t="s">
        <v>541</v>
      </c>
      <c r="J7" s="46">
        <v>4048245</v>
      </c>
      <c r="K7" s="18" t="s">
        <v>542</v>
      </c>
      <c r="L7" s="13" t="s">
        <v>543</v>
      </c>
      <c r="M7" s="32">
        <v>3722</v>
      </c>
    </row>
    <row r="8" spans="1:13" s="1" customFormat="1" ht="66" customHeight="1" x14ac:dyDescent="0.2">
      <c r="A8" s="61"/>
      <c r="B8" s="42" t="s">
        <v>544</v>
      </c>
      <c r="C8" s="46">
        <v>965190</v>
      </c>
      <c r="D8" s="57" t="s">
        <v>17</v>
      </c>
      <c r="E8" s="11" t="s">
        <v>545</v>
      </c>
      <c r="F8" s="10" t="s">
        <v>546</v>
      </c>
      <c r="G8" s="11" t="s">
        <v>529</v>
      </c>
      <c r="H8" s="15" t="s">
        <v>547</v>
      </c>
      <c r="I8" s="10" t="s">
        <v>548</v>
      </c>
      <c r="J8" s="46">
        <v>8512831</v>
      </c>
      <c r="K8" s="18" t="s">
        <v>549</v>
      </c>
      <c r="L8" s="13" t="s">
        <v>550</v>
      </c>
      <c r="M8" s="32">
        <v>3725</v>
      </c>
    </row>
    <row r="9" spans="1:13" s="1" customFormat="1" ht="67.5" customHeight="1" x14ac:dyDescent="0.2">
      <c r="A9" s="61"/>
      <c r="B9" s="42" t="s">
        <v>30</v>
      </c>
      <c r="C9" s="46">
        <v>691234</v>
      </c>
      <c r="D9" s="57" t="s">
        <v>17</v>
      </c>
      <c r="E9" s="11" t="s">
        <v>31</v>
      </c>
      <c r="F9" s="10" t="s">
        <v>551</v>
      </c>
      <c r="G9" s="11" t="s">
        <v>529</v>
      </c>
      <c r="H9" s="15" t="s">
        <v>552</v>
      </c>
      <c r="I9" s="10" t="s">
        <v>553</v>
      </c>
      <c r="J9" s="46">
        <v>5789034</v>
      </c>
      <c r="K9" s="21" t="s">
        <v>554</v>
      </c>
      <c r="L9" s="13" t="s">
        <v>555</v>
      </c>
      <c r="M9" s="32">
        <v>3726</v>
      </c>
    </row>
    <row r="10" spans="1:13" s="1" customFormat="1" ht="38.25" customHeight="1" x14ac:dyDescent="0.2">
      <c r="A10" s="61"/>
      <c r="B10" s="41" t="s">
        <v>165</v>
      </c>
      <c r="C10" s="57">
        <v>1315221</v>
      </c>
      <c r="D10" s="57" t="s">
        <v>17</v>
      </c>
      <c r="E10" s="19" t="s">
        <v>166</v>
      </c>
      <c r="F10" s="10" t="s">
        <v>662</v>
      </c>
      <c r="G10" s="82" t="s">
        <v>441</v>
      </c>
      <c r="H10" s="83" t="s">
        <v>663</v>
      </c>
      <c r="I10" s="44" t="s">
        <v>664</v>
      </c>
      <c r="J10" s="84">
        <v>2789960</v>
      </c>
      <c r="K10" s="44" t="s">
        <v>665</v>
      </c>
      <c r="L10" s="82"/>
      <c r="M10" s="1">
        <v>3738</v>
      </c>
    </row>
    <row r="11" spans="1:13" s="1" customFormat="1" ht="35.1" customHeight="1" x14ac:dyDescent="0.2">
      <c r="A11" s="124" t="s">
        <v>6</v>
      </c>
      <c r="B11" s="125"/>
      <c r="C11" s="125"/>
      <c r="D11" s="125"/>
      <c r="E11" s="125"/>
      <c r="F11" s="125"/>
      <c r="G11" s="125"/>
      <c r="H11" s="125"/>
      <c r="I11" s="126"/>
      <c r="J11" s="47">
        <f>SUM(J1:J10)</f>
        <v>60824771</v>
      </c>
      <c r="K11" s="9"/>
      <c r="L11" s="6"/>
      <c r="M11" s="32"/>
    </row>
    <row r="12" spans="1:13" s="1" customFormat="1" ht="35.1" customHeight="1" x14ac:dyDescent="0.2">
      <c r="A12" s="124" t="s">
        <v>6</v>
      </c>
      <c r="B12" s="125"/>
      <c r="C12" s="125"/>
      <c r="D12" s="125"/>
      <c r="E12" s="125"/>
      <c r="F12" s="125"/>
      <c r="G12" s="125"/>
      <c r="H12" s="125"/>
      <c r="I12" s="126"/>
      <c r="J12" s="47">
        <f>+J11</f>
        <v>60824771</v>
      </c>
      <c r="K12" s="9"/>
      <c r="L12" s="6"/>
      <c r="M12" s="32"/>
    </row>
    <row r="13" spans="1:13" s="1" customFormat="1" ht="44.25" customHeight="1" x14ac:dyDescent="0.2">
      <c r="A13" s="83"/>
      <c r="B13" s="42" t="s">
        <v>127</v>
      </c>
      <c r="C13" s="46">
        <v>921545</v>
      </c>
      <c r="D13" s="57" t="s">
        <v>17</v>
      </c>
      <c r="E13" s="10" t="s">
        <v>128</v>
      </c>
      <c r="F13" s="10" t="s">
        <v>662</v>
      </c>
      <c r="G13" s="82" t="s">
        <v>441</v>
      </c>
      <c r="H13" s="83" t="s">
        <v>663</v>
      </c>
      <c r="I13" s="44" t="s">
        <v>664</v>
      </c>
      <c r="J13" s="84">
        <v>2789960</v>
      </c>
      <c r="K13" s="44" t="s">
        <v>665</v>
      </c>
      <c r="L13" s="82"/>
      <c r="M13" s="1">
        <v>3738</v>
      </c>
    </row>
    <row r="14" spans="1:13" s="1" customFormat="1" ht="39.75" customHeight="1" x14ac:dyDescent="0.2">
      <c r="A14" s="61"/>
      <c r="B14" s="42" t="s">
        <v>146</v>
      </c>
      <c r="C14" s="46">
        <v>794428</v>
      </c>
      <c r="D14" s="57" t="s">
        <v>17</v>
      </c>
      <c r="E14" s="11" t="s">
        <v>145</v>
      </c>
      <c r="F14" s="44" t="s">
        <v>712</v>
      </c>
      <c r="G14" s="44" t="s">
        <v>713</v>
      </c>
      <c r="H14" s="83" t="s">
        <v>714</v>
      </c>
      <c r="I14" s="44" t="s">
        <v>715</v>
      </c>
      <c r="J14" s="86">
        <v>3191713</v>
      </c>
      <c r="K14" s="44" t="s">
        <v>716</v>
      </c>
      <c r="L14" s="85"/>
      <c r="M14" s="1">
        <v>3758</v>
      </c>
    </row>
    <row r="15" spans="1:13" s="1" customFormat="1" ht="35.1" customHeight="1" x14ac:dyDescent="0.2">
      <c r="A15" s="61"/>
      <c r="B15" s="43" t="s">
        <v>739</v>
      </c>
      <c r="C15" s="57">
        <v>744990</v>
      </c>
      <c r="D15" s="57" t="s">
        <v>17</v>
      </c>
      <c r="E15" s="14" t="s">
        <v>740</v>
      </c>
      <c r="F15" s="10" t="s">
        <v>741</v>
      </c>
      <c r="G15" s="11" t="s">
        <v>742</v>
      </c>
      <c r="H15" s="15" t="s">
        <v>743</v>
      </c>
      <c r="I15" s="10" t="s">
        <v>744</v>
      </c>
      <c r="J15" s="46">
        <v>4674001</v>
      </c>
      <c r="K15" s="22" t="s">
        <v>745</v>
      </c>
      <c r="L15" s="13"/>
      <c r="M15" s="32">
        <v>3794</v>
      </c>
    </row>
    <row r="16" spans="1:13" s="1" customFormat="1" ht="42" customHeight="1" x14ac:dyDescent="0.2">
      <c r="A16" s="61"/>
      <c r="B16" s="42" t="s">
        <v>746</v>
      </c>
      <c r="C16" s="46">
        <v>1013994</v>
      </c>
      <c r="D16" s="57" t="s">
        <v>17</v>
      </c>
      <c r="E16" s="19" t="s">
        <v>747</v>
      </c>
      <c r="F16" s="10" t="s">
        <v>741</v>
      </c>
      <c r="G16" s="11" t="s">
        <v>742</v>
      </c>
      <c r="H16" s="15" t="s">
        <v>743</v>
      </c>
      <c r="I16" s="10" t="s">
        <v>744</v>
      </c>
      <c r="J16" s="46">
        <v>4674001</v>
      </c>
      <c r="K16" s="22" t="s">
        <v>745</v>
      </c>
      <c r="L16" s="13"/>
      <c r="M16" s="32">
        <v>3794</v>
      </c>
    </row>
    <row r="17" spans="1:13" s="1" customFormat="1" ht="35.1" customHeight="1" x14ac:dyDescent="0.2">
      <c r="A17" s="61"/>
      <c r="B17" s="41" t="s">
        <v>748</v>
      </c>
      <c r="C17" s="57">
        <v>633981</v>
      </c>
      <c r="D17" s="57" t="s">
        <v>17</v>
      </c>
      <c r="E17" s="14" t="s">
        <v>749</v>
      </c>
      <c r="F17" s="10" t="s">
        <v>741</v>
      </c>
      <c r="G17" s="11" t="s">
        <v>742</v>
      </c>
      <c r="H17" s="15" t="s">
        <v>743</v>
      </c>
      <c r="I17" s="10" t="s">
        <v>744</v>
      </c>
      <c r="J17" s="46">
        <v>4674001</v>
      </c>
      <c r="K17" s="22" t="s">
        <v>745</v>
      </c>
      <c r="L17" s="13"/>
      <c r="M17" s="32">
        <v>3794</v>
      </c>
    </row>
    <row r="18" spans="1:13" s="1" customFormat="1" ht="54.75" customHeight="1" x14ac:dyDescent="0.2">
      <c r="A18" s="61"/>
      <c r="B18" s="42" t="s">
        <v>69</v>
      </c>
      <c r="C18" s="57">
        <v>3663795</v>
      </c>
      <c r="D18" s="57" t="s">
        <v>17</v>
      </c>
      <c r="E18" s="11" t="s">
        <v>70</v>
      </c>
      <c r="F18" s="10" t="s">
        <v>19</v>
      </c>
      <c r="G18" s="11" t="s">
        <v>751</v>
      </c>
      <c r="H18" s="20" t="s">
        <v>752</v>
      </c>
      <c r="I18" s="10" t="s">
        <v>756</v>
      </c>
      <c r="J18" s="46">
        <v>3719947</v>
      </c>
      <c r="K18" s="11" t="s">
        <v>753</v>
      </c>
      <c r="L18" s="13"/>
      <c r="M18" s="32">
        <v>3781</v>
      </c>
    </row>
    <row r="19" spans="1:13" s="1" customFormat="1" ht="56.25" customHeight="1" x14ac:dyDescent="0.2">
      <c r="A19" s="61"/>
      <c r="B19" s="44" t="s">
        <v>754</v>
      </c>
      <c r="C19" s="46">
        <v>1919121</v>
      </c>
      <c r="D19" s="57" t="s">
        <v>17</v>
      </c>
      <c r="E19" s="10" t="s">
        <v>755</v>
      </c>
      <c r="F19" s="10" t="s">
        <v>19</v>
      </c>
      <c r="G19" s="11" t="s">
        <v>751</v>
      </c>
      <c r="H19" s="20" t="s">
        <v>752</v>
      </c>
      <c r="I19" s="10" t="s">
        <v>756</v>
      </c>
      <c r="J19" s="46">
        <v>3719947</v>
      </c>
      <c r="K19" s="11" t="s">
        <v>753</v>
      </c>
      <c r="L19" s="13"/>
      <c r="M19" s="32">
        <v>3781</v>
      </c>
    </row>
    <row r="20" spans="1:13" s="1" customFormat="1" ht="35.1" customHeight="1" x14ac:dyDescent="0.2">
      <c r="A20" s="61"/>
      <c r="B20" s="42" t="s">
        <v>83</v>
      </c>
      <c r="C20" s="57">
        <v>634428</v>
      </c>
      <c r="D20" s="57" t="s">
        <v>17</v>
      </c>
      <c r="E20" s="11" t="s">
        <v>84</v>
      </c>
      <c r="F20" s="10" t="s">
        <v>819</v>
      </c>
      <c r="G20" s="11" t="s">
        <v>441</v>
      </c>
      <c r="H20" s="20" t="s">
        <v>820</v>
      </c>
      <c r="I20" s="10" t="s">
        <v>821</v>
      </c>
      <c r="J20" s="46">
        <v>2704995</v>
      </c>
      <c r="K20" s="11" t="s">
        <v>822</v>
      </c>
      <c r="L20" s="13"/>
      <c r="M20" s="32">
        <v>3822</v>
      </c>
    </row>
    <row r="21" spans="1:13" s="1" customFormat="1" ht="35.1" customHeight="1" x14ac:dyDescent="0.2">
      <c r="A21" s="61">
        <f t="shared" ref="A21:A34" si="0">A20+1</f>
        <v>1</v>
      </c>
      <c r="B21" s="42" t="s">
        <v>81</v>
      </c>
      <c r="C21" s="46">
        <v>3397327</v>
      </c>
      <c r="D21" s="57" t="s">
        <v>17</v>
      </c>
      <c r="E21" s="11" t="s">
        <v>82</v>
      </c>
      <c r="F21" s="10" t="s">
        <v>819</v>
      </c>
      <c r="G21" s="11" t="s">
        <v>441</v>
      </c>
      <c r="H21" s="20" t="s">
        <v>820</v>
      </c>
      <c r="I21" s="10" t="s">
        <v>821</v>
      </c>
      <c r="J21" s="46">
        <v>2704995</v>
      </c>
      <c r="K21" s="11" t="s">
        <v>822</v>
      </c>
      <c r="L21" s="13"/>
      <c r="M21" s="32">
        <v>3822</v>
      </c>
    </row>
    <row r="22" spans="1:13" s="1" customFormat="1" ht="54" customHeight="1" x14ac:dyDescent="0.2">
      <c r="A22" s="61">
        <f t="shared" si="0"/>
        <v>2</v>
      </c>
      <c r="B22" s="44" t="s">
        <v>62</v>
      </c>
      <c r="C22" s="46">
        <v>3220553</v>
      </c>
      <c r="D22" s="57" t="s">
        <v>17</v>
      </c>
      <c r="E22" s="10" t="s">
        <v>63</v>
      </c>
      <c r="F22" s="10" t="s">
        <v>823</v>
      </c>
      <c r="G22" s="11" t="s">
        <v>441</v>
      </c>
      <c r="H22" s="20" t="s">
        <v>824</v>
      </c>
      <c r="I22" s="10" t="s">
        <v>825</v>
      </c>
      <c r="J22" s="46">
        <v>2715100</v>
      </c>
      <c r="K22" s="11" t="s">
        <v>826</v>
      </c>
      <c r="L22" s="13"/>
      <c r="M22" s="32">
        <v>3823</v>
      </c>
    </row>
    <row r="23" spans="1:13" s="1" customFormat="1" ht="54.75" customHeight="1" x14ac:dyDescent="0.2">
      <c r="A23" s="61">
        <f>A22+1</f>
        <v>3</v>
      </c>
      <c r="B23" s="42" t="s">
        <v>827</v>
      </c>
      <c r="C23" s="57">
        <v>1248222</v>
      </c>
      <c r="D23" s="57" t="s">
        <v>17</v>
      </c>
      <c r="E23" s="14" t="s">
        <v>747</v>
      </c>
      <c r="F23" s="10" t="s">
        <v>823</v>
      </c>
      <c r="G23" s="11" t="s">
        <v>441</v>
      </c>
      <c r="H23" s="20" t="s">
        <v>824</v>
      </c>
      <c r="I23" s="10" t="s">
        <v>825</v>
      </c>
      <c r="J23" s="46">
        <v>2715100</v>
      </c>
      <c r="K23" s="11" t="s">
        <v>826</v>
      </c>
      <c r="L23" s="13"/>
      <c r="M23" s="32">
        <v>3823</v>
      </c>
    </row>
    <row r="24" spans="1:13" s="1" customFormat="1" ht="40.5" customHeight="1" x14ac:dyDescent="0.2">
      <c r="A24" s="61">
        <f t="shared" si="0"/>
        <v>4</v>
      </c>
      <c r="B24" s="53"/>
      <c r="C24" s="57"/>
      <c r="D24" s="57"/>
      <c r="E24" s="10"/>
      <c r="F24" s="10"/>
      <c r="G24" s="11"/>
      <c r="H24" s="20"/>
      <c r="I24" s="10"/>
      <c r="J24" s="46"/>
      <c r="K24" s="11"/>
      <c r="L24" s="13"/>
      <c r="M24" s="32"/>
    </row>
    <row r="25" spans="1:13" s="1" customFormat="1" ht="40.5" customHeight="1" x14ac:dyDescent="0.2">
      <c r="A25" s="61">
        <f t="shared" si="0"/>
        <v>5</v>
      </c>
      <c r="B25" s="42"/>
      <c r="C25" s="46"/>
      <c r="D25" s="57"/>
      <c r="E25" s="19"/>
      <c r="F25" s="10"/>
      <c r="G25" s="11"/>
      <c r="H25" s="20"/>
      <c r="I25" s="10"/>
      <c r="J25" s="46"/>
      <c r="K25" s="11"/>
      <c r="L25" s="13"/>
      <c r="M25" s="32"/>
    </row>
    <row r="26" spans="1:13" s="1" customFormat="1" ht="40.5" customHeight="1" x14ac:dyDescent="0.2">
      <c r="A26" s="61">
        <f t="shared" si="0"/>
        <v>6</v>
      </c>
      <c r="B26" s="42"/>
      <c r="C26" s="57"/>
      <c r="D26" s="57"/>
      <c r="E26" s="10"/>
      <c r="F26" s="10"/>
      <c r="G26" s="11"/>
      <c r="H26" s="20"/>
      <c r="I26" s="10"/>
      <c r="J26" s="46"/>
      <c r="K26" s="11"/>
      <c r="L26" s="13"/>
      <c r="M26" s="32"/>
    </row>
    <row r="27" spans="1:13" s="1" customFormat="1" ht="52.5" customHeight="1" x14ac:dyDescent="0.2">
      <c r="A27" s="61">
        <f t="shared" si="0"/>
        <v>7</v>
      </c>
      <c r="B27" s="42"/>
      <c r="C27" s="57"/>
      <c r="D27" s="57"/>
      <c r="E27" s="10"/>
      <c r="F27" s="10"/>
      <c r="G27" s="11"/>
      <c r="H27" s="20"/>
      <c r="I27" s="10"/>
      <c r="J27" s="46"/>
      <c r="K27" s="11"/>
      <c r="L27" s="13"/>
      <c r="M27" s="32"/>
    </row>
    <row r="28" spans="1:13" s="1" customFormat="1" ht="40.5" customHeight="1" x14ac:dyDescent="0.2">
      <c r="A28" s="61">
        <f t="shared" si="0"/>
        <v>8</v>
      </c>
      <c r="B28" s="44"/>
      <c r="C28" s="46"/>
      <c r="D28" s="57"/>
      <c r="E28" s="10"/>
      <c r="F28" s="10"/>
      <c r="G28" s="11"/>
      <c r="H28" s="20"/>
      <c r="I28" s="10"/>
      <c r="J28" s="46"/>
      <c r="K28" s="11"/>
      <c r="L28" s="13"/>
      <c r="M28" s="32"/>
    </row>
    <row r="29" spans="1:13" s="1" customFormat="1" ht="35.1" customHeight="1" x14ac:dyDescent="0.2">
      <c r="A29" s="61">
        <f t="shared" si="0"/>
        <v>9</v>
      </c>
      <c r="B29" s="42"/>
      <c r="C29" s="46"/>
      <c r="D29" s="57"/>
      <c r="E29" s="10"/>
      <c r="F29" s="10"/>
      <c r="G29" s="11"/>
      <c r="H29" s="20"/>
      <c r="I29" s="10"/>
      <c r="J29" s="46"/>
      <c r="K29" s="11"/>
      <c r="L29" s="13"/>
      <c r="M29" s="32"/>
    </row>
    <row r="30" spans="1:13" s="1" customFormat="1" ht="51" customHeight="1" x14ac:dyDescent="0.2">
      <c r="A30" s="61">
        <f t="shared" si="0"/>
        <v>10</v>
      </c>
      <c r="B30" s="42"/>
      <c r="C30" s="46"/>
      <c r="D30" s="57"/>
      <c r="E30" s="10"/>
      <c r="F30" s="10"/>
      <c r="G30" s="11"/>
      <c r="H30" s="20"/>
      <c r="I30" s="10"/>
      <c r="J30" s="46"/>
      <c r="K30" s="11"/>
      <c r="L30" s="13"/>
      <c r="M30" s="32"/>
    </row>
    <row r="31" spans="1:13" s="1" customFormat="1" ht="54" customHeight="1" x14ac:dyDescent="0.2">
      <c r="A31" s="61">
        <f t="shared" si="0"/>
        <v>11</v>
      </c>
      <c r="B31" s="42"/>
      <c r="C31" s="46"/>
      <c r="D31" s="57"/>
      <c r="E31" s="19"/>
      <c r="F31" s="10"/>
      <c r="G31" s="11"/>
      <c r="H31" s="20"/>
      <c r="I31" s="10"/>
      <c r="J31" s="46"/>
      <c r="K31" s="11"/>
      <c r="L31" s="13"/>
      <c r="M31" s="32"/>
    </row>
    <row r="32" spans="1:13" s="1" customFormat="1" ht="35.1" customHeight="1" x14ac:dyDescent="0.2">
      <c r="A32" s="61">
        <f>A31+1</f>
        <v>12</v>
      </c>
      <c r="B32" s="42"/>
      <c r="C32" s="57"/>
      <c r="D32" s="57"/>
      <c r="E32" s="11"/>
      <c r="F32" s="10"/>
      <c r="G32" s="11"/>
      <c r="H32" s="20"/>
      <c r="I32" s="10"/>
      <c r="J32" s="46"/>
      <c r="K32" s="11"/>
      <c r="L32" s="13"/>
      <c r="M32" s="32"/>
    </row>
    <row r="33" spans="1:13" s="1" customFormat="1" ht="45.75" customHeight="1" x14ac:dyDescent="0.2">
      <c r="A33" s="61">
        <f t="shared" si="0"/>
        <v>13</v>
      </c>
      <c r="B33" s="42"/>
      <c r="C33" s="57"/>
      <c r="D33" s="57"/>
      <c r="E33" s="17"/>
      <c r="F33" s="10"/>
      <c r="G33" s="11"/>
      <c r="H33" s="20"/>
      <c r="I33" s="10"/>
      <c r="J33" s="46"/>
      <c r="K33" s="11"/>
      <c r="L33" s="13"/>
      <c r="M33" s="32"/>
    </row>
    <row r="34" spans="1:13" s="1" customFormat="1" ht="39" customHeight="1" x14ac:dyDescent="0.2">
      <c r="A34" s="61">
        <f t="shared" si="0"/>
        <v>14</v>
      </c>
      <c r="B34" s="42"/>
      <c r="C34" s="46"/>
      <c r="D34" s="57"/>
      <c r="E34" s="10"/>
      <c r="F34" s="10"/>
      <c r="G34" s="11"/>
      <c r="H34" s="20"/>
      <c r="I34" s="10"/>
      <c r="J34" s="46"/>
      <c r="K34" s="11"/>
      <c r="L34" s="13"/>
      <c r="M34" s="32"/>
    </row>
    <row r="35" spans="1:13" s="1" customFormat="1" ht="35.1" customHeight="1" x14ac:dyDescent="0.2">
      <c r="A35" s="124" t="s">
        <v>6</v>
      </c>
      <c r="B35" s="125"/>
      <c r="C35" s="125"/>
      <c r="D35" s="125"/>
      <c r="E35" s="125"/>
      <c r="F35" s="125"/>
      <c r="G35" s="125"/>
      <c r="H35" s="125"/>
      <c r="I35" s="126"/>
      <c r="J35" s="47">
        <f>SUM(J12:J34)</f>
        <v>99108531</v>
      </c>
      <c r="K35" s="9"/>
      <c r="L35" s="6"/>
      <c r="M35" s="32"/>
    </row>
    <row r="36" spans="1:13" s="1" customFormat="1" ht="35.1" customHeight="1" x14ac:dyDescent="0.2">
      <c r="A36" s="124" t="s">
        <v>6</v>
      </c>
      <c r="B36" s="125"/>
      <c r="C36" s="125"/>
      <c r="D36" s="125"/>
      <c r="E36" s="125"/>
      <c r="F36" s="125"/>
      <c r="G36" s="125"/>
      <c r="H36" s="125"/>
      <c r="I36" s="126"/>
      <c r="J36" s="47">
        <f>+J35</f>
        <v>99108531</v>
      </c>
      <c r="K36" s="9"/>
      <c r="L36" s="6"/>
      <c r="M36" s="32"/>
    </row>
    <row r="37" spans="1:13" s="1" customFormat="1" ht="35.1" customHeight="1" x14ac:dyDescent="0.2">
      <c r="A37" s="61">
        <v>41</v>
      </c>
      <c r="B37" s="41"/>
      <c r="C37" s="57"/>
      <c r="D37" s="57"/>
      <c r="E37" s="17"/>
      <c r="F37" s="10"/>
      <c r="G37" s="11"/>
      <c r="H37" s="20"/>
      <c r="I37" s="10"/>
      <c r="J37" s="46"/>
      <c r="K37" s="11"/>
      <c r="L37" s="13"/>
      <c r="M37" s="32"/>
    </row>
    <row r="38" spans="1:13" s="1" customFormat="1" ht="35.1" customHeight="1" x14ac:dyDescent="0.2">
      <c r="A38" s="61">
        <f t="shared" ref="A38:A44" si="1">A37+1</f>
        <v>42</v>
      </c>
      <c r="B38" s="54"/>
      <c r="C38" s="59"/>
      <c r="D38" s="60"/>
      <c r="E38" s="14"/>
      <c r="F38" s="10"/>
      <c r="G38" s="11"/>
      <c r="H38" s="20"/>
      <c r="I38" s="10"/>
      <c r="J38" s="46"/>
      <c r="K38" s="11"/>
      <c r="L38" s="13"/>
      <c r="M38" s="32"/>
    </row>
    <row r="39" spans="1:13" s="1" customFormat="1" ht="35.1" customHeight="1" x14ac:dyDescent="0.2">
      <c r="A39" s="61">
        <f t="shared" si="1"/>
        <v>43</v>
      </c>
      <c r="B39" s="41"/>
      <c r="C39" s="57"/>
      <c r="D39" s="57"/>
      <c r="E39" s="14"/>
      <c r="F39" s="10"/>
      <c r="G39" s="11"/>
      <c r="H39" s="20"/>
      <c r="I39" s="10"/>
      <c r="J39" s="46"/>
      <c r="K39" s="11"/>
      <c r="L39" s="13"/>
      <c r="M39" s="32"/>
    </row>
    <row r="40" spans="1:13" s="1" customFormat="1" ht="35.1" customHeight="1" x14ac:dyDescent="0.2">
      <c r="A40" s="61">
        <f t="shared" si="1"/>
        <v>44</v>
      </c>
      <c r="B40" s="42"/>
      <c r="C40" s="46"/>
      <c r="D40" s="57"/>
      <c r="E40" s="23"/>
      <c r="F40" s="10"/>
      <c r="G40" s="11"/>
      <c r="H40" s="20"/>
      <c r="I40" s="10"/>
      <c r="J40" s="46"/>
      <c r="K40" s="11"/>
      <c r="L40" s="13"/>
      <c r="M40" s="32"/>
    </row>
    <row r="41" spans="1:13" s="1" customFormat="1" ht="51" customHeight="1" x14ac:dyDescent="0.2">
      <c r="A41" s="61">
        <f t="shared" si="1"/>
        <v>45</v>
      </c>
      <c r="B41" s="42"/>
      <c r="C41" s="46"/>
      <c r="D41" s="57"/>
      <c r="E41" s="11"/>
      <c r="F41" s="10"/>
      <c r="G41" s="11"/>
      <c r="H41" s="20"/>
      <c r="I41" s="10"/>
      <c r="J41" s="46"/>
      <c r="K41" s="11"/>
      <c r="L41" s="13"/>
      <c r="M41" s="32"/>
    </row>
    <row r="42" spans="1:13" s="1" customFormat="1" ht="59.25" customHeight="1" x14ac:dyDescent="0.2">
      <c r="A42" s="61">
        <f t="shared" si="1"/>
        <v>46</v>
      </c>
      <c r="B42" s="42"/>
      <c r="C42" s="57"/>
      <c r="D42" s="57"/>
      <c r="E42" s="10"/>
      <c r="F42" s="10"/>
      <c r="G42" s="11"/>
      <c r="H42" s="20"/>
      <c r="I42" s="10"/>
      <c r="J42" s="46"/>
      <c r="K42" s="11"/>
      <c r="L42" s="13"/>
      <c r="M42" s="32"/>
    </row>
    <row r="43" spans="1:13" s="1" customFormat="1" ht="54.75" customHeight="1" x14ac:dyDescent="0.2">
      <c r="A43" s="61">
        <f t="shared" si="1"/>
        <v>47</v>
      </c>
      <c r="B43" s="42"/>
      <c r="C43" s="46"/>
      <c r="D43" s="57"/>
      <c r="E43" s="11"/>
      <c r="F43" s="10"/>
      <c r="G43" s="11"/>
      <c r="H43" s="20"/>
      <c r="I43" s="10"/>
      <c r="J43" s="46"/>
      <c r="K43" s="11"/>
      <c r="L43" s="13"/>
      <c r="M43" s="32"/>
    </row>
    <row r="44" spans="1:13" s="1" customFormat="1" ht="52.5" customHeight="1" x14ac:dyDescent="0.2">
      <c r="A44" s="61">
        <f t="shared" si="1"/>
        <v>48</v>
      </c>
      <c r="B44" s="42"/>
      <c r="C44" s="57"/>
      <c r="D44" s="57"/>
      <c r="E44" s="10"/>
      <c r="F44" s="10"/>
      <c r="G44" s="11"/>
      <c r="H44" s="20"/>
      <c r="I44" s="10"/>
      <c r="J44" s="46"/>
      <c r="K44" s="11"/>
      <c r="L44" s="13"/>
      <c r="M44" s="32"/>
    </row>
    <row r="45" spans="1:13" s="1" customFormat="1" ht="42" customHeight="1" x14ac:dyDescent="0.2">
      <c r="A45" s="61"/>
      <c r="B45" s="42"/>
      <c r="C45" s="46"/>
      <c r="D45" s="57"/>
      <c r="E45" s="11"/>
      <c r="F45" s="10"/>
      <c r="G45" s="11"/>
      <c r="H45" s="33"/>
      <c r="I45" s="10"/>
      <c r="J45" s="46"/>
      <c r="K45" s="11"/>
      <c r="L45" s="13"/>
      <c r="M45" s="32"/>
    </row>
    <row r="46" spans="1:13" s="1" customFormat="1" ht="54.75" customHeight="1" x14ac:dyDescent="0.2">
      <c r="A46" s="61"/>
      <c r="B46" s="42"/>
      <c r="C46" s="46"/>
      <c r="D46" s="57"/>
      <c r="E46" s="10"/>
      <c r="F46" s="10"/>
      <c r="G46" s="11"/>
      <c r="H46" s="20"/>
      <c r="I46" s="10"/>
      <c r="J46" s="46"/>
      <c r="K46" s="11"/>
      <c r="L46" s="13"/>
      <c r="M46" s="32"/>
    </row>
    <row r="47" spans="1:13" s="1" customFormat="1" ht="54.75" customHeight="1" x14ac:dyDescent="0.2">
      <c r="A47" s="61"/>
      <c r="B47" s="41"/>
      <c r="C47" s="46"/>
      <c r="D47" s="57"/>
      <c r="E47" s="10"/>
      <c r="F47" s="10"/>
      <c r="G47" s="11"/>
      <c r="H47" s="20"/>
      <c r="I47" s="10"/>
      <c r="J47" s="46"/>
      <c r="K47" s="11"/>
      <c r="L47" s="13"/>
      <c r="M47" s="32"/>
    </row>
    <row r="48" spans="1:13" s="1" customFormat="1" ht="57.75" customHeight="1" x14ac:dyDescent="0.2">
      <c r="A48" s="61"/>
      <c r="B48" s="42"/>
      <c r="C48" s="46"/>
      <c r="D48" s="57"/>
      <c r="E48" s="10"/>
      <c r="F48" s="10"/>
      <c r="G48" s="11"/>
      <c r="H48" s="20"/>
      <c r="I48" s="10"/>
      <c r="J48" s="46"/>
      <c r="K48" s="11"/>
      <c r="L48" s="13"/>
      <c r="M48" s="32"/>
    </row>
    <row r="49" spans="1:13" s="1" customFormat="1" ht="67.5" customHeight="1" x14ac:dyDescent="0.2">
      <c r="A49" s="61"/>
      <c r="B49" s="42"/>
      <c r="C49" s="46"/>
      <c r="D49" s="57"/>
      <c r="E49" s="10"/>
      <c r="F49" s="10"/>
      <c r="G49" s="11"/>
      <c r="H49" s="20"/>
      <c r="I49" s="10"/>
      <c r="J49" s="46"/>
      <c r="K49" s="11"/>
      <c r="L49" s="13"/>
      <c r="M49" s="32"/>
    </row>
    <row r="50" spans="1:13" s="1" customFormat="1" ht="68.25" customHeight="1" x14ac:dyDescent="0.2">
      <c r="A50" s="61"/>
      <c r="B50" s="42"/>
      <c r="C50" s="46"/>
      <c r="D50" s="57"/>
      <c r="E50" s="10"/>
      <c r="F50" s="10"/>
      <c r="G50" s="11"/>
      <c r="H50" s="20"/>
      <c r="I50" s="10"/>
      <c r="J50" s="46"/>
      <c r="K50" s="11"/>
      <c r="L50" s="13"/>
      <c r="M50" s="32"/>
    </row>
    <row r="51" spans="1:13" s="1" customFormat="1" ht="35.1" customHeight="1" x14ac:dyDescent="0.2">
      <c r="A51" s="61"/>
      <c r="B51" s="44"/>
      <c r="C51" s="46"/>
      <c r="D51" s="57"/>
      <c r="E51" s="11"/>
      <c r="F51" s="10"/>
      <c r="G51" s="11"/>
      <c r="H51" s="20"/>
      <c r="I51" s="10"/>
      <c r="J51" s="46"/>
      <c r="K51" s="24"/>
      <c r="L51" s="13"/>
      <c r="M51" s="32"/>
    </row>
    <row r="52" spans="1:13" s="1" customFormat="1" ht="35.1" customHeight="1" x14ac:dyDescent="0.2">
      <c r="A52" s="61"/>
      <c r="B52" s="42"/>
      <c r="C52" s="46"/>
      <c r="D52" s="57"/>
      <c r="E52" s="19"/>
      <c r="F52" s="10"/>
      <c r="G52" s="11"/>
      <c r="H52" s="20"/>
      <c r="I52" s="10"/>
      <c r="J52" s="46"/>
      <c r="K52" s="24"/>
      <c r="L52" s="13"/>
      <c r="M52" s="32"/>
    </row>
    <row r="53" spans="1:13" s="1" customFormat="1" ht="30.75" customHeight="1" x14ac:dyDescent="0.2">
      <c r="A53" s="61"/>
      <c r="B53" s="42"/>
      <c r="C53" s="46"/>
      <c r="D53" s="57"/>
      <c r="E53" s="10"/>
      <c r="F53" s="10"/>
      <c r="G53" s="11"/>
      <c r="H53" s="20"/>
      <c r="I53" s="10"/>
      <c r="J53" s="46"/>
      <c r="K53" s="24"/>
      <c r="L53" s="13"/>
      <c r="M53" s="32"/>
    </row>
    <row r="54" spans="1:13" s="1" customFormat="1" ht="31.5" customHeight="1" x14ac:dyDescent="0.2">
      <c r="A54" s="61"/>
      <c r="B54" s="42"/>
      <c r="C54" s="46"/>
      <c r="D54" s="57"/>
      <c r="E54" s="10"/>
      <c r="F54" s="10"/>
      <c r="G54" s="11"/>
      <c r="H54" s="20"/>
      <c r="I54" s="10"/>
      <c r="J54" s="46"/>
      <c r="K54" s="24"/>
      <c r="L54" s="13"/>
      <c r="M54" s="32"/>
    </row>
    <row r="55" spans="1:13" s="1" customFormat="1" ht="35.1" customHeight="1" x14ac:dyDescent="0.2">
      <c r="A55" s="61"/>
      <c r="B55" s="44"/>
      <c r="C55" s="46"/>
      <c r="D55" s="57"/>
      <c r="E55" s="10"/>
      <c r="F55" s="10"/>
      <c r="G55" s="11"/>
      <c r="H55" s="20"/>
      <c r="I55" s="10"/>
      <c r="J55" s="46"/>
      <c r="K55" s="24"/>
      <c r="L55" s="13"/>
      <c r="M55" s="32"/>
    </row>
    <row r="56" spans="1:13" s="1" customFormat="1" ht="35.1" customHeight="1" x14ac:dyDescent="0.2">
      <c r="A56" s="61"/>
      <c r="B56" s="42"/>
      <c r="C56" s="46"/>
      <c r="D56" s="57"/>
      <c r="E56" s="10"/>
      <c r="F56" s="10"/>
      <c r="G56" s="11"/>
      <c r="H56" s="20"/>
      <c r="I56" s="10"/>
      <c r="J56" s="46"/>
      <c r="K56" s="24"/>
      <c r="L56" s="13"/>
      <c r="M56" s="32"/>
    </row>
    <row r="57" spans="1:13" s="1" customFormat="1" ht="35.1" customHeight="1" x14ac:dyDescent="0.2">
      <c r="A57" s="61"/>
      <c r="B57" s="41"/>
      <c r="C57" s="57"/>
      <c r="D57" s="57"/>
      <c r="E57" s="19"/>
      <c r="F57" s="10"/>
      <c r="G57" s="11"/>
      <c r="H57" s="20"/>
      <c r="I57" s="10"/>
      <c r="J57" s="46"/>
      <c r="K57" s="24"/>
      <c r="L57" s="13"/>
      <c r="M57" s="32"/>
    </row>
    <row r="58" spans="1:13" s="1" customFormat="1" ht="30.75" customHeight="1" x14ac:dyDescent="0.2">
      <c r="A58" s="61"/>
      <c r="B58" s="44"/>
      <c r="C58" s="46"/>
      <c r="D58" s="57"/>
      <c r="E58" s="17"/>
      <c r="F58" s="10"/>
      <c r="G58" s="11"/>
      <c r="H58" s="20"/>
      <c r="I58" s="10"/>
      <c r="J58" s="46"/>
      <c r="K58" s="24"/>
      <c r="L58" s="13"/>
      <c r="M58" s="32"/>
    </row>
    <row r="59" spans="1:13" s="1" customFormat="1" ht="26.25" customHeight="1" x14ac:dyDescent="0.2">
      <c r="A59" s="124" t="s">
        <v>6</v>
      </c>
      <c r="B59" s="125"/>
      <c r="C59" s="125"/>
      <c r="D59" s="125"/>
      <c r="E59" s="125"/>
      <c r="F59" s="125"/>
      <c r="G59" s="125"/>
      <c r="H59" s="125"/>
      <c r="I59" s="126"/>
      <c r="J59" s="47">
        <f>SUM(J36:J58)</f>
        <v>99108531</v>
      </c>
      <c r="K59" s="9"/>
      <c r="L59" s="6"/>
      <c r="M59" s="32"/>
    </row>
    <row r="60" spans="1:13" s="1" customFormat="1" ht="24" customHeight="1" x14ac:dyDescent="0.2">
      <c r="A60" s="124" t="s">
        <v>6</v>
      </c>
      <c r="B60" s="125"/>
      <c r="C60" s="125"/>
      <c r="D60" s="125"/>
      <c r="E60" s="125"/>
      <c r="F60" s="125"/>
      <c r="G60" s="125"/>
      <c r="H60" s="125"/>
      <c r="I60" s="126"/>
      <c r="J60" s="47">
        <f>+J59</f>
        <v>99108531</v>
      </c>
      <c r="K60" s="9"/>
      <c r="L60" s="6"/>
      <c r="M60" s="32"/>
    </row>
    <row r="61" spans="1:13" s="1" customFormat="1" ht="35.1" customHeight="1" x14ac:dyDescent="0.2">
      <c r="A61" s="61"/>
      <c r="B61" s="42"/>
      <c r="C61" s="46"/>
      <c r="D61" s="57"/>
      <c r="E61" s="27"/>
      <c r="F61" s="10"/>
      <c r="G61" s="11"/>
      <c r="H61" s="20"/>
      <c r="I61" s="10"/>
      <c r="J61" s="46"/>
      <c r="K61" s="24"/>
      <c r="L61" s="13"/>
      <c r="M61" s="32"/>
    </row>
    <row r="62" spans="1:13" s="1" customFormat="1" ht="35.1" customHeight="1" x14ac:dyDescent="0.2">
      <c r="A62" s="61"/>
      <c r="B62" s="42"/>
      <c r="C62" s="46"/>
      <c r="D62" s="57"/>
      <c r="E62" s="27"/>
      <c r="F62" s="10"/>
      <c r="G62" s="11"/>
      <c r="H62" s="20"/>
      <c r="I62" s="10"/>
      <c r="J62" s="46"/>
      <c r="K62" s="24"/>
      <c r="L62" s="13"/>
      <c r="M62" s="32"/>
    </row>
    <row r="63" spans="1:13" ht="35.1" customHeight="1" x14ac:dyDescent="0.2">
      <c r="A63" s="61"/>
      <c r="B63" s="42"/>
      <c r="C63" s="46"/>
      <c r="D63" s="57"/>
      <c r="E63" s="19"/>
      <c r="F63" s="10"/>
      <c r="G63" s="11"/>
      <c r="H63" s="20"/>
      <c r="I63" s="10"/>
      <c r="J63" s="46"/>
      <c r="K63" s="24"/>
      <c r="L63" s="13"/>
    </row>
    <row r="64" spans="1:13" ht="41.25" customHeight="1" x14ac:dyDescent="0.2">
      <c r="A64" s="61"/>
      <c r="B64" s="43"/>
      <c r="C64" s="57"/>
      <c r="D64" s="57"/>
      <c r="E64" s="17"/>
      <c r="F64" s="10"/>
      <c r="G64" s="11"/>
      <c r="H64" s="20"/>
      <c r="I64" s="10"/>
      <c r="J64" s="46"/>
      <c r="K64" s="24"/>
      <c r="L64" s="13"/>
    </row>
    <row r="65" spans="1:13" s="1" customFormat="1" ht="56.25" customHeight="1" x14ac:dyDescent="0.2">
      <c r="A65" s="61"/>
      <c r="B65" s="41"/>
      <c r="C65" s="57"/>
      <c r="D65" s="57"/>
      <c r="E65" s="17"/>
      <c r="F65" s="10"/>
      <c r="G65" s="11"/>
      <c r="H65" s="20"/>
      <c r="I65" s="10"/>
      <c r="J65" s="46"/>
      <c r="K65" s="24"/>
      <c r="L65" s="13"/>
      <c r="M65" s="32"/>
    </row>
    <row r="66" spans="1:13" s="1" customFormat="1" ht="35.1" customHeight="1" x14ac:dyDescent="0.2">
      <c r="A66" s="61"/>
      <c r="B66" s="41"/>
      <c r="C66" s="57"/>
      <c r="D66" s="57"/>
      <c r="E66" s="17"/>
      <c r="F66" s="10"/>
      <c r="G66" s="11"/>
      <c r="H66" s="20"/>
      <c r="I66" s="10"/>
      <c r="J66" s="46"/>
      <c r="K66" s="24"/>
      <c r="L66" s="13"/>
      <c r="M66" s="32"/>
    </row>
    <row r="67" spans="1:13" s="1" customFormat="1" ht="35.1" customHeight="1" x14ac:dyDescent="0.2">
      <c r="A67" s="61"/>
      <c r="B67" s="42"/>
      <c r="C67" s="46"/>
      <c r="D67" s="57"/>
      <c r="E67" s="11"/>
      <c r="F67" s="10"/>
      <c r="G67" s="11"/>
      <c r="H67" s="20"/>
      <c r="I67" s="10"/>
      <c r="J67" s="48"/>
      <c r="K67" s="11"/>
      <c r="L67" s="13"/>
      <c r="M67" s="32"/>
    </row>
    <row r="68" spans="1:13" s="1" customFormat="1" ht="35.1" customHeight="1" x14ac:dyDescent="0.2">
      <c r="A68" s="61"/>
      <c r="B68" s="41"/>
      <c r="C68" s="57"/>
      <c r="D68" s="57"/>
      <c r="E68" s="14"/>
      <c r="F68" s="10"/>
      <c r="G68" s="11"/>
      <c r="H68" s="12"/>
      <c r="I68" s="10"/>
      <c r="J68" s="48"/>
      <c r="K68" s="11"/>
      <c r="L68" s="13"/>
      <c r="M68" s="32"/>
    </row>
    <row r="69" spans="1:13" s="1" customFormat="1" ht="35.1" customHeight="1" x14ac:dyDescent="0.2">
      <c r="A69" s="61"/>
      <c r="B69" s="42"/>
      <c r="C69" s="46"/>
      <c r="D69" s="57"/>
      <c r="E69" s="19"/>
      <c r="F69" s="10"/>
      <c r="G69" s="11"/>
      <c r="H69" s="12"/>
      <c r="I69" s="11"/>
      <c r="J69" s="48"/>
      <c r="K69" s="11"/>
      <c r="L69" s="13"/>
      <c r="M69" s="32"/>
    </row>
    <row r="70" spans="1:13" s="1" customFormat="1" ht="35.25" customHeight="1" x14ac:dyDescent="0.2">
      <c r="A70" s="61"/>
      <c r="B70" s="42"/>
      <c r="C70" s="46"/>
      <c r="D70" s="57"/>
      <c r="E70" s="10"/>
      <c r="F70" s="10"/>
      <c r="G70" s="11"/>
      <c r="H70" s="12"/>
      <c r="I70" s="11"/>
      <c r="J70" s="48"/>
      <c r="K70" s="11"/>
      <c r="L70" s="13"/>
      <c r="M70" s="32"/>
    </row>
    <row r="71" spans="1:13" s="1" customFormat="1" ht="37.5" customHeight="1" x14ac:dyDescent="0.2">
      <c r="A71" s="61"/>
      <c r="B71" s="42"/>
      <c r="C71" s="46"/>
      <c r="D71" s="57"/>
      <c r="E71" s="10"/>
      <c r="F71" s="10"/>
      <c r="G71" s="11"/>
      <c r="H71" s="12"/>
      <c r="I71" s="11"/>
      <c r="J71" s="48"/>
      <c r="K71" s="11"/>
      <c r="L71" s="13"/>
      <c r="M71" s="32"/>
    </row>
    <row r="72" spans="1:13" s="1" customFormat="1" ht="37.5" customHeight="1" x14ac:dyDescent="0.2">
      <c r="A72" s="61"/>
      <c r="B72" s="41"/>
      <c r="C72" s="57"/>
      <c r="D72" s="57"/>
      <c r="E72" s="14"/>
      <c r="F72" s="10"/>
      <c r="G72" s="11"/>
      <c r="H72" s="12"/>
      <c r="I72" s="11"/>
      <c r="J72" s="48"/>
      <c r="K72" s="11"/>
      <c r="L72" s="13"/>
      <c r="M72" s="32"/>
    </row>
    <row r="73" spans="1:13" s="1" customFormat="1" ht="35.1" customHeight="1" x14ac:dyDescent="0.2">
      <c r="A73" s="61"/>
      <c r="B73" s="41"/>
      <c r="C73" s="57"/>
      <c r="D73" s="57"/>
      <c r="E73" s="19"/>
      <c r="F73" s="10"/>
      <c r="G73" s="11"/>
      <c r="H73" s="12"/>
      <c r="I73" s="11"/>
      <c r="J73" s="48"/>
      <c r="K73" s="11"/>
      <c r="L73" s="13"/>
      <c r="M73" s="32"/>
    </row>
    <row r="74" spans="1:13" s="1" customFormat="1" ht="35.1" customHeight="1" x14ac:dyDescent="0.2">
      <c r="A74" s="61"/>
      <c r="B74" s="44"/>
      <c r="C74" s="46"/>
      <c r="D74" s="57"/>
      <c r="E74" s="17"/>
      <c r="F74" s="10"/>
      <c r="G74" s="11"/>
      <c r="H74" s="12"/>
      <c r="I74" s="11"/>
      <c r="J74" s="48"/>
      <c r="K74" s="11"/>
      <c r="L74" s="13"/>
      <c r="M74" s="32"/>
    </row>
    <row r="75" spans="1:13" s="1" customFormat="1" ht="31.5" customHeight="1" x14ac:dyDescent="0.2">
      <c r="A75" s="61"/>
      <c r="B75" s="42"/>
      <c r="C75" s="46"/>
      <c r="D75" s="57"/>
      <c r="E75" s="10"/>
      <c r="F75" s="10"/>
      <c r="G75" s="11"/>
      <c r="H75" s="12"/>
      <c r="I75" s="11"/>
      <c r="J75" s="48"/>
      <c r="K75" s="11"/>
      <c r="L75" s="13"/>
      <c r="M75" s="32"/>
    </row>
    <row r="76" spans="1:13" s="1" customFormat="1" ht="30.75" customHeight="1" x14ac:dyDescent="0.2">
      <c r="A76" s="61"/>
      <c r="B76" s="42"/>
      <c r="C76" s="57"/>
      <c r="D76" s="57"/>
      <c r="E76" s="10"/>
      <c r="F76" s="10"/>
      <c r="G76" s="11"/>
      <c r="H76" s="12"/>
      <c r="I76" s="11"/>
      <c r="J76" s="48"/>
      <c r="K76" s="11"/>
      <c r="L76" s="13"/>
      <c r="M76" s="32"/>
    </row>
    <row r="77" spans="1:13" s="1" customFormat="1" ht="31.5" customHeight="1" x14ac:dyDescent="0.2">
      <c r="A77" s="61"/>
      <c r="B77" s="55"/>
      <c r="C77" s="46"/>
      <c r="D77" s="57"/>
      <c r="E77" s="17"/>
      <c r="F77" s="10"/>
      <c r="G77" s="11"/>
      <c r="H77" s="12"/>
      <c r="I77" s="11"/>
      <c r="J77" s="48"/>
      <c r="K77" s="11"/>
      <c r="L77" s="13"/>
      <c r="M77" s="32"/>
    </row>
    <row r="78" spans="1:13" s="1" customFormat="1" ht="31.5" customHeight="1" x14ac:dyDescent="0.2">
      <c r="A78" s="61"/>
      <c r="B78" s="41"/>
      <c r="C78" s="57"/>
      <c r="D78" s="57"/>
      <c r="E78" s="17"/>
      <c r="F78" s="10"/>
      <c r="G78" s="11"/>
      <c r="H78" s="12"/>
      <c r="I78" s="11"/>
      <c r="J78" s="48"/>
      <c r="K78" s="11"/>
      <c r="L78" s="13"/>
      <c r="M78" s="32"/>
    </row>
    <row r="79" spans="1:13" s="1" customFormat="1" ht="46.5" customHeight="1" x14ac:dyDescent="0.2">
      <c r="A79" s="61"/>
      <c r="B79" s="42"/>
      <c r="C79" s="46"/>
      <c r="D79" s="57"/>
      <c r="E79" s="14"/>
      <c r="F79" s="10"/>
      <c r="G79" s="11"/>
      <c r="H79" s="12"/>
      <c r="I79" s="11"/>
      <c r="J79" s="48"/>
      <c r="K79" s="11"/>
      <c r="L79" s="13"/>
      <c r="M79" s="32"/>
    </row>
    <row r="80" spans="1:13" s="1" customFormat="1" ht="42" customHeight="1" x14ac:dyDescent="0.2">
      <c r="A80" s="61"/>
      <c r="B80" s="42"/>
      <c r="C80" s="57"/>
      <c r="D80" s="57"/>
      <c r="E80" s="14"/>
      <c r="F80" s="10"/>
      <c r="G80" s="11"/>
      <c r="H80" s="12"/>
      <c r="I80" s="11"/>
      <c r="J80" s="48"/>
      <c r="K80" s="11"/>
      <c r="L80" s="13"/>
      <c r="M80" s="32"/>
    </row>
    <row r="81" spans="1:13" s="1" customFormat="1" ht="35.1" customHeight="1" x14ac:dyDescent="0.2">
      <c r="A81" s="124" t="s">
        <v>6</v>
      </c>
      <c r="B81" s="125"/>
      <c r="C81" s="125"/>
      <c r="D81" s="125"/>
      <c r="E81" s="125"/>
      <c r="F81" s="125"/>
      <c r="G81" s="125"/>
      <c r="H81" s="125"/>
      <c r="I81" s="126"/>
      <c r="J81" s="47">
        <f>SUM(J60:J80)</f>
        <v>99108531</v>
      </c>
      <c r="K81" s="9"/>
      <c r="L81" s="6"/>
      <c r="M81" s="32"/>
    </row>
    <row r="82" spans="1:13" s="1" customFormat="1" ht="35.1" customHeight="1" x14ac:dyDescent="0.2">
      <c r="A82" s="124" t="s">
        <v>6</v>
      </c>
      <c r="B82" s="125"/>
      <c r="C82" s="125"/>
      <c r="D82" s="125"/>
      <c r="E82" s="125"/>
      <c r="F82" s="125"/>
      <c r="G82" s="125"/>
      <c r="H82" s="125"/>
      <c r="I82" s="126"/>
      <c r="J82" s="47">
        <f>+J81</f>
        <v>99108531</v>
      </c>
      <c r="K82" s="9"/>
      <c r="L82" s="6"/>
      <c r="M82" s="32"/>
    </row>
    <row r="83" spans="1:13" s="1" customFormat="1" ht="42.75" customHeight="1" x14ac:dyDescent="0.2">
      <c r="A83" s="61"/>
      <c r="B83" s="41"/>
      <c r="C83" s="57"/>
      <c r="D83" s="57"/>
      <c r="E83" s="14"/>
      <c r="F83" s="10"/>
      <c r="G83" s="11"/>
      <c r="H83" s="12"/>
      <c r="I83" s="11"/>
      <c r="J83" s="48"/>
      <c r="K83" s="11"/>
      <c r="L83" s="13"/>
      <c r="M83" s="32"/>
    </row>
    <row r="84" spans="1:13" s="1" customFormat="1" ht="67.5" customHeight="1" x14ac:dyDescent="0.2">
      <c r="A84" s="61"/>
      <c r="B84" s="42"/>
      <c r="C84" s="46"/>
      <c r="D84" s="57"/>
      <c r="E84" s="51"/>
      <c r="F84" s="10"/>
      <c r="G84" s="11"/>
      <c r="H84" s="12"/>
      <c r="I84" s="11"/>
      <c r="J84" s="48"/>
      <c r="K84" s="11"/>
      <c r="L84" s="13"/>
      <c r="M84" s="32"/>
    </row>
    <row r="85" spans="1:13" s="1" customFormat="1" ht="67.5" customHeight="1" x14ac:dyDescent="0.2">
      <c r="A85" s="61"/>
      <c r="B85" s="42"/>
      <c r="C85" s="46"/>
      <c r="D85" s="57"/>
      <c r="E85" s="51"/>
      <c r="F85" s="10"/>
      <c r="G85" s="11"/>
      <c r="H85" s="12"/>
      <c r="I85" s="11"/>
      <c r="J85" s="48"/>
      <c r="K85" s="11"/>
      <c r="L85" s="13"/>
      <c r="M85" s="32"/>
    </row>
    <row r="86" spans="1:13" s="1" customFormat="1" ht="67.5" customHeight="1" x14ac:dyDescent="0.2">
      <c r="A86" s="61"/>
      <c r="B86" s="42"/>
      <c r="C86" s="46"/>
      <c r="D86" s="57"/>
      <c r="E86" s="52"/>
      <c r="F86" s="10"/>
      <c r="G86" s="11"/>
      <c r="H86" s="12"/>
      <c r="I86" s="11"/>
      <c r="J86" s="48"/>
      <c r="K86" s="11"/>
      <c r="L86" s="13"/>
      <c r="M86" s="32"/>
    </row>
    <row r="87" spans="1:13" s="1" customFormat="1" ht="67.5" customHeight="1" x14ac:dyDescent="0.2">
      <c r="A87" s="61"/>
      <c r="B87" s="42"/>
      <c r="C87" s="46"/>
      <c r="D87" s="57"/>
      <c r="E87" s="52"/>
      <c r="F87" s="10"/>
      <c r="G87" s="11"/>
      <c r="H87" s="12"/>
      <c r="I87" s="11"/>
      <c r="J87" s="48"/>
      <c r="K87" s="11"/>
      <c r="L87" s="13"/>
      <c r="M87" s="32"/>
    </row>
    <row r="88" spans="1:13" s="1" customFormat="1" ht="54.75" customHeight="1" x14ac:dyDescent="0.2">
      <c r="A88" s="61"/>
      <c r="B88" s="42"/>
      <c r="C88" s="57"/>
      <c r="D88" s="57"/>
      <c r="E88" s="10"/>
      <c r="F88" s="10"/>
      <c r="G88" s="11"/>
      <c r="H88" s="12"/>
      <c r="I88" s="11"/>
      <c r="J88" s="48"/>
      <c r="K88" s="11"/>
      <c r="L88" s="13"/>
      <c r="M88" s="32"/>
    </row>
    <row r="89" spans="1:13" s="1" customFormat="1" ht="51" customHeight="1" x14ac:dyDescent="0.2">
      <c r="A89" s="61"/>
      <c r="B89" s="41"/>
      <c r="C89" s="57"/>
      <c r="D89" s="57"/>
      <c r="E89" s="14"/>
      <c r="F89" s="10"/>
      <c r="G89" s="11"/>
      <c r="H89" s="12"/>
      <c r="I89" s="11"/>
      <c r="J89" s="48"/>
      <c r="K89" s="11"/>
      <c r="L89" s="13"/>
      <c r="M89" s="32"/>
    </row>
    <row r="90" spans="1:13" s="1" customFormat="1" ht="39.75" customHeight="1" x14ac:dyDescent="0.2">
      <c r="A90" s="61"/>
      <c r="B90" s="41"/>
      <c r="C90" s="57"/>
      <c r="D90" s="57"/>
      <c r="E90" s="17"/>
      <c r="F90" s="10"/>
      <c r="G90" s="11"/>
      <c r="H90" s="12"/>
      <c r="I90" s="11"/>
      <c r="J90" s="48"/>
      <c r="K90" s="11"/>
      <c r="L90" s="13"/>
      <c r="M90" s="32"/>
    </row>
    <row r="91" spans="1:13" s="1" customFormat="1" ht="42" customHeight="1" x14ac:dyDescent="0.2">
      <c r="A91" s="61"/>
      <c r="B91" s="54"/>
      <c r="C91" s="59"/>
      <c r="D91" s="60"/>
      <c r="E91" s="17"/>
      <c r="F91" s="10"/>
      <c r="G91" s="11"/>
      <c r="H91" s="12"/>
      <c r="I91" s="11"/>
      <c r="J91" s="48"/>
      <c r="K91" s="11"/>
      <c r="L91" s="13"/>
      <c r="M91" s="32"/>
    </row>
    <row r="92" spans="1:13" s="1" customFormat="1" ht="35.1" customHeight="1" x14ac:dyDescent="0.2">
      <c r="A92" s="61"/>
      <c r="B92" s="42"/>
      <c r="C92" s="58"/>
      <c r="D92" s="57"/>
      <c r="E92" s="19"/>
      <c r="F92" s="10"/>
      <c r="G92" s="11"/>
      <c r="H92" s="12"/>
      <c r="I92" s="11"/>
      <c r="J92" s="48"/>
      <c r="K92" s="11"/>
      <c r="L92" s="13"/>
      <c r="M92" s="32"/>
    </row>
    <row r="93" spans="1:13" s="1" customFormat="1" ht="35.1" customHeight="1" x14ac:dyDescent="0.2">
      <c r="A93" s="61"/>
      <c r="B93" s="42"/>
      <c r="C93" s="57"/>
      <c r="D93" s="57"/>
      <c r="E93" s="17"/>
      <c r="F93" s="10"/>
      <c r="G93" s="11"/>
      <c r="H93" s="15"/>
      <c r="I93" s="10"/>
      <c r="J93" s="48"/>
      <c r="K93" s="11"/>
      <c r="L93" s="13"/>
      <c r="M93" s="32"/>
    </row>
    <row r="94" spans="1:13" s="1" customFormat="1" ht="35.1" customHeight="1" x14ac:dyDescent="0.2">
      <c r="A94" s="61"/>
      <c r="B94" s="42"/>
      <c r="C94" s="57"/>
      <c r="D94" s="57"/>
      <c r="E94" s="17"/>
      <c r="F94" s="10"/>
      <c r="G94" s="11"/>
      <c r="H94" s="15"/>
      <c r="I94" s="10"/>
      <c r="J94" s="48"/>
      <c r="K94" s="11"/>
      <c r="L94" s="13"/>
      <c r="M94" s="32"/>
    </row>
    <row r="95" spans="1:13" s="1" customFormat="1" ht="35.1" customHeight="1" x14ac:dyDescent="0.2">
      <c r="A95" s="61"/>
      <c r="B95" s="41"/>
      <c r="C95" s="57"/>
      <c r="D95" s="57"/>
      <c r="E95" s="17"/>
      <c r="F95" s="10"/>
      <c r="G95" s="11"/>
      <c r="H95" s="15"/>
      <c r="I95" s="10"/>
      <c r="J95" s="46"/>
      <c r="K95" s="11"/>
      <c r="L95" s="13"/>
      <c r="M95" s="32"/>
    </row>
    <row r="96" spans="1:13" s="1" customFormat="1" ht="35.1" customHeight="1" x14ac:dyDescent="0.2">
      <c r="A96" s="61"/>
      <c r="B96" s="41"/>
      <c r="C96" s="57"/>
      <c r="D96" s="57"/>
      <c r="E96" s="17"/>
      <c r="F96" s="10"/>
      <c r="G96" s="11"/>
      <c r="H96" s="15"/>
      <c r="I96" s="10"/>
      <c r="J96" s="46"/>
      <c r="K96" s="11"/>
      <c r="L96" s="13"/>
      <c r="M96" s="32"/>
    </row>
    <row r="97" spans="1:14" s="1" customFormat="1" ht="35.1" customHeight="1" x14ac:dyDescent="0.2">
      <c r="A97" s="61"/>
      <c r="B97" s="43"/>
      <c r="C97" s="57"/>
      <c r="D97" s="57"/>
      <c r="E97" s="10"/>
      <c r="F97" s="10"/>
      <c r="G97" s="11"/>
      <c r="H97" s="15"/>
      <c r="I97" s="10"/>
      <c r="J97" s="46"/>
      <c r="K97" s="11"/>
      <c r="L97" s="13"/>
      <c r="M97" s="32"/>
    </row>
    <row r="98" spans="1:14" s="1" customFormat="1" ht="36.75" customHeight="1" x14ac:dyDescent="0.2">
      <c r="A98" s="61"/>
      <c r="B98" s="42"/>
      <c r="C98" s="57"/>
      <c r="D98" s="57"/>
      <c r="E98" s="19"/>
      <c r="F98" s="10"/>
      <c r="G98" s="11"/>
      <c r="H98" s="12"/>
      <c r="I98" s="11"/>
      <c r="J98" s="48"/>
      <c r="K98" s="11"/>
      <c r="L98" s="13"/>
      <c r="M98" s="32"/>
    </row>
    <row r="99" spans="1:14" s="1" customFormat="1" ht="35.1" customHeight="1" x14ac:dyDescent="0.2">
      <c r="A99" s="61"/>
      <c r="B99" s="42"/>
      <c r="C99" s="46"/>
      <c r="D99" s="57"/>
      <c r="E99" s="27"/>
      <c r="F99" s="10"/>
      <c r="G99" s="11"/>
      <c r="H99" s="12"/>
      <c r="I99" s="11"/>
      <c r="J99" s="48"/>
      <c r="K99" s="11"/>
      <c r="L99" s="13"/>
      <c r="M99" s="5"/>
    </row>
    <row r="100" spans="1:14" s="1" customFormat="1" ht="35.1" customHeight="1" x14ac:dyDescent="0.2">
      <c r="A100" s="61"/>
      <c r="B100" s="42"/>
      <c r="C100" s="46"/>
      <c r="D100" s="57"/>
      <c r="E100" s="27"/>
      <c r="F100" s="10"/>
      <c r="G100" s="11"/>
      <c r="H100" s="12"/>
      <c r="I100" s="11"/>
      <c r="J100" s="48"/>
      <c r="K100" s="11"/>
      <c r="L100" s="13"/>
      <c r="M100" s="5"/>
    </row>
    <row r="101" spans="1:14" s="1" customFormat="1" ht="38.25" customHeight="1" x14ac:dyDescent="0.2">
      <c r="A101" s="61"/>
      <c r="B101" s="42"/>
      <c r="C101" s="46"/>
      <c r="D101" s="57"/>
      <c r="E101" s="10"/>
      <c r="F101" s="10"/>
      <c r="G101" s="11"/>
      <c r="H101" s="12"/>
      <c r="I101" s="11"/>
      <c r="J101" s="48"/>
      <c r="K101" s="11"/>
      <c r="L101" s="13"/>
      <c r="M101" s="5"/>
    </row>
    <row r="102" spans="1:14" s="1" customFormat="1" ht="35.1" customHeight="1" x14ac:dyDescent="0.2">
      <c r="A102" s="61"/>
      <c r="B102" s="42"/>
      <c r="C102" s="58"/>
      <c r="D102" s="57"/>
      <c r="E102" s="19"/>
      <c r="F102" s="10"/>
      <c r="G102" s="11"/>
      <c r="H102" s="12"/>
      <c r="I102" s="11"/>
      <c r="J102" s="48"/>
      <c r="K102" s="11"/>
      <c r="L102" s="13"/>
      <c r="M102" s="5"/>
    </row>
    <row r="103" spans="1:14" ht="35.1" customHeight="1" x14ac:dyDescent="0.2">
      <c r="A103" s="124" t="s">
        <v>6</v>
      </c>
      <c r="B103" s="125"/>
      <c r="C103" s="125"/>
      <c r="D103" s="125"/>
      <c r="E103" s="125"/>
      <c r="F103" s="125"/>
      <c r="G103" s="125"/>
      <c r="H103" s="125"/>
      <c r="I103" s="126"/>
      <c r="J103" s="47">
        <f>SUM(J82:J102)</f>
        <v>99108531</v>
      </c>
      <c r="K103" s="6"/>
      <c r="L103" s="6"/>
    </row>
    <row r="104" spans="1:14" ht="35.1" customHeight="1" x14ac:dyDescent="0.2">
      <c r="A104" s="124" t="s">
        <v>6</v>
      </c>
      <c r="B104" s="125"/>
      <c r="C104" s="125"/>
      <c r="D104" s="125"/>
      <c r="E104" s="125"/>
      <c r="F104" s="125"/>
      <c r="G104" s="125"/>
      <c r="H104" s="125"/>
      <c r="I104" s="126"/>
      <c r="J104" s="47">
        <f>+J103</f>
        <v>99108531</v>
      </c>
      <c r="K104" s="6"/>
      <c r="L104" s="6"/>
    </row>
    <row r="105" spans="1:14" s="1" customFormat="1" ht="37.5" customHeight="1" x14ac:dyDescent="0.2">
      <c r="A105" s="61"/>
      <c r="B105" s="42"/>
      <c r="C105" s="46"/>
      <c r="D105" s="57"/>
      <c r="E105" s="10"/>
      <c r="F105" s="10"/>
      <c r="G105" s="11"/>
      <c r="H105" s="12"/>
      <c r="I105" s="11"/>
      <c r="J105" s="48"/>
      <c r="K105" s="11"/>
      <c r="L105" s="13"/>
      <c r="M105" s="5"/>
    </row>
    <row r="106" spans="1:14" s="1" customFormat="1" ht="35.1" customHeight="1" x14ac:dyDescent="0.2">
      <c r="A106" s="61"/>
      <c r="B106" s="42"/>
      <c r="C106" s="46"/>
      <c r="D106" s="57"/>
      <c r="E106" s="10"/>
      <c r="F106" s="10"/>
      <c r="G106" s="11"/>
      <c r="H106" s="12"/>
      <c r="I106" s="11"/>
      <c r="J106" s="48"/>
      <c r="K106" s="11"/>
      <c r="L106" s="13"/>
      <c r="M106" s="5"/>
    </row>
    <row r="107" spans="1:14" ht="35.1" customHeight="1" x14ac:dyDescent="0.2">
      <c r="A107" s="61"/>
      <c r="B107" s="42"/>
      <c r="C107" s="57"/>
      <c r="D107" s="57"/>
      <c r="E107" s="10"/>
      <c r="F107" s="10"/>
      <c r="G107" s="11"/>
      <c r="H107" s="12"/>
      <c r="I107" s="11"/>
      <c r="J107" s="48"/>
      <c r="K107" s="11"/>
      <c r="L107" s="13"/>
      <c r="N107" s="1"/>
    </row>
    <row r="108" spans="1:14" ht="35.1" customHeight="1" x14ac:dyDescent="0.2">
      <c r="A108" s="61"/>
      <c r="B108" s="41"/>
      <c r="C108" s="57"/>
      <c r="D108" s="57"/>
      <c r="E108" s="19"/>
      <c r="F108" s="10"/>
      <c r="G108" s="11"/>
      <c r="H108" s="12"/>
      <c r="I108" s="11"/>
      <c r="J108" s="48"/>
      <c r="K108" s="11"/>
      <c r="L108" s="13"/>
    </row>
    <row r="109" spans="1:14" ht="35.1" customHeight="1" x14ac:dyDescent="0.2">
      <c r="A109" s="61"/>
      <c r="B109" s="44"/>
      <c r="C109" s="46"/>
      <c r="D109" s="57"/>
      <c r="E109" s="17"/>
      <c r="F109" s="10"/>
      <c r="G109" s="11"/>
      <c r="H109" s="12"/>
      <c r="I109" s="11"/>
      <c r="J109" s="48"/>
      <c r="K109" s="11"/>
      <c r="L109" s="13"/>
    </row>
    <row r="110" spans="1:14" ht="35.1" customHeight="1" x14ac:dyDescent="0.2">
      <c r="A110" s="61"/>
      <c r="B110" s="43"/>
      <c r="C110" s="57"/>
      <c r="D110" s="57"/>
      <c r="E110" s="17"/>
      <c r="F110" s="10"/>
      <c r="G110" s="11"/>
      <c r="H110" s="12"/>
      <c r="I110" s="11"/>
      <c r="J110" s="48"/>
      <c r="K110" s="11"/>
      <c r="L110" s="13"/>
    </row>
    <row r="111" spans="1:14" ht="35.1" customHeight="1" x14ac:dyDescent="0.2">
      <c r="A111" s="61"/>
      <c r="B111" s="42"/>
      <c r="C111" s="46"/>
      <c r="D111" s="57"/>
      <c r="E111" s="19"/>
      <c r="F111" s="10"/>
      <c r="G111" s="11"/>
      <c r="H111" s="12"/>
      <c r="I111" s="11"/>
      <c r="J111" s="48"/>
      <c r="K111" s="11"/>
      <c r="L111" s="13"/>
    </row>
    <row r="112" spans="1:14" ht="35.1" customHeight="1" x14ac:dyDescent="0.2">
      <c r="A112" s="61"/>
      <c r="B112" s="42"/>
      <c r="C112" s="57"/>
      <c r="D112" s="57"/>
      <c r="E112" s="17"/>
      <c r="F112" s="10"/>
      <c r="G112" s="11"/>
      <c r="H112" s="12"/>
      <c r="I112" s="11"/>
      <c r="J112" s="48"/>
      <c r="K112" s="11"/>
      <c r="L112" s="13"/>
    </row>
    <row r="113" spans="1:17" ht="35.1" customHeight="1" x14ac:dyDescent="0.2">
      <c r="A113" s="61"/>
      <c r="B113" s="42"/>
      <c r="C113" s="46"/>
      <c r="D113" s="57"/>
      <c r="E113" s="10"/>
      <c r="F113" s="10"/>
      <c r="G113" s="11"/>
      <c r="H113" s="12"/>
      <c r="I113" s="11"/>
      <c r="J113" s="48"/>
      <c r="K113" s="11"/>
      <c r="L113" s="13"/>
    </row>
    <row r="114" spans="1:17" ht="35.1" customHeight="1" x14ac:dyDescent="0.2">
      <c r="A114" s="61"/>
      <c r="B114" s="42"/>
      <c r="C114" s="46"/>
      <c r="D114" s="57"/>
      <c r="E114" s="10"/>
      <c r="F114" s="10"/>
      <c r="G114" s="11"/>
      <c r="H114" s="12"/>
      <c r="I114" s="11"/>
      <c r="J114" s="48"/>
      <c r="K114" s="11"/>
      <c r="L114" s="13"/>
    </row>
    <row r="115" spans="1:17" ht="35.1" customHeight="1" x14ac:dyDescent="0.2">
      <c r="A115" s="61"/>
      <c r="B115" s="42"/>
      <c r="C115" s="57"/>
      <c r="D115" s="57"/>
      <c r="E115" s="10"/>
      <c r="F115" s="10"/>
      <c r="G115" s="11"/>
      <c r="H115" s="12"/>
      <c r="I115" s="11"/>
      <c r="J115" s="48"/>
      <c r="K115" s="11"/>
      <c r="L115" s="13"/>
    </row>
    <row r="116" spans="1:17" s="5" customFormat="1" ht="35.1" customHeight="1" x14ac:dyDescent="0.2">
      <c r="A116" s="61"/>
      <c r="B116" s="42"/>
      <c r="C116" s="46"/>
      <c r="D116" s="57"/>
      <c r="E116" s="11"/>
      <c r="F116" s="10"/>
      <c r="G116" s="11"/>
      <c r="H116" s="12"/>
      <c r="I116" s="11"/>
      <c r="J116" s="48"/>
      <c r="K116" s="11"/>
      <c r="L116" s="13"/>
      <c r="N116" s="3"/>
      <c r="O116" s="3"/>
      <c r="P116" s="3"/>
      <c r="Q116" s="3"/>
    </row>
    <row r="117" spans="1:17" s="5" customFormat="1" ht="35.1" customHeight="1" x14ac:dyDescent="0.2">
      <c r="A117" s="61"/>
      <c r="B117" s="42"/>
      <c r="C117" s="46"/>
      <c r="D117" s="57"/>
      <c r="E117" s="14"/>
      <c r="F117" s="10"/>
      <c r="G117" s="11"/>
      <c r="H117" s="12"/>
      <c r="I117" s="11"/>
      <c r="J117" s="48"/>
      <c r="K117" s="11"/>
      <c r="L117" s="13"/>
      <c r="N117" s="3"/>
      <c r="O117" s="3"/>
      <c r="P117" s="3"/>
      <c r="Q117" s="3"/>
    </row>
    <row r="118" spans="1:17" s="5" customFormat="1" ht="56.25" customHeight="1" x14ac:dyDescent="0.2">
      <c r="A118" s="61"/>
      <c r="B118" s="42"/>
      <c r="C118" s="57"/>
      <c r="D118" s="57"/>
      <c r="E118" s="11"/>
      <c r="F118" s="10"/>
      <c r="G118" s="11"/>
      <c r="H118" s="12"/>
      <c r="I118" s="11"/>
      <c r="J118" s="48"/>
      <c r="K118" s="11"/>
      <c r="L118" s="13"/>
      <c r="N118" s="3"/>
      <c r="O118" s="3"/>
      <c r="P118" s="3"/>
      <c r="Q118" s="3"/>
    </row>
    <row r="119" spans="1:17" s="5" customFormat="1" ht="63.75" customHeight="1" x14ac:dyDescent="0.2">
      <c r="A119" s="61"/>
      <c r="B119" s="42"/>
      <c r="C119" s="46"/>
      <c r="D119" s="57"/>
      <c r="E119" s="10"/>
      <c r="F119" s="10"/>
      <c r="G119" s="11"/>
      <c r="H119" s="12"/>
      <c r="I119" s="11"/>
      <c r="J119" s="48"/>
      <c r="K119" s="11"/>
      <c r="L119" s="13"/>
      <c r="N119" s="3"/>
      <c r="O119" s="3"/>
      <c r="P119" s="3"/>
      <c r="Q119" s="3"/>
    </row>
    <row r="120" spans="1:17" s="5" customFormat="1" ht="61.5" customHeight="1" x14ac:dyDescent="0.2">
      <c r="A120" s="61"/>
      <c r="B120" s="42"/>
      <c r="C120" s="57"/>
      <c r="D120" s="57"/>
      <c r="E120" s="10"/>
      <c r="F120" s="10"/>
      <c r="G120" s="11"/>
      <c r="H120" s="12"/>
      <c r="I120" s="11"/>
      <c r="J120" s="48"/>
      <c r="K120" s="11"/>
      <c r="L120" s="13"/>
      <c r="N120" s="3"/>
      <c r="O120" s="3"/>
      <c r="P120" s="3"/>
      <c r="Q120" s="3"/>
    </row>
    <row r="121" spans="1:17" s="5" customFormat="1" ht="54.75" customHeight="1" x14ac:dyDescent="0.2">
      <c r="A121" s="61"/>
      <c r="B121" s="42"/>
      <c r="C121" s="46"/>
      <c r="D121" s="57"/>
      <c r="E121" s="19"/>
      <c r="F121" s="10"/>
      <c r="G121" s="11"/>
      <c r="H121" s="12"/>
      <c r="I121" s="11"/>
      <c r="J121" s="48"/>
      <c r="K121" s="11"/>
      <c r="L121" s="13"/>
      <c r="N121" s="3"/>
      <c r="O121" s="3"/>
      <c r="P121" s="3"/>
      <c r="Q121" s="3"/>
    </row>
    <row r="122" spans="1:17" s="5" customFormat="1" ht="35.1" customHeight="1" x14ac:dyDescent="0.2">
      <c r="A122" s="61"/>
      <c r="B122" s="42"/>
      <c r="C122" s="57"/>
      <c r="D122" s="57"/>
      <c r="E122" s="14"/>
      <c r="F122" s="10"/>
      <c r="G122" s="11"/>
      <c r="H122" s="12"/>
      <c r="I122" s="11"/>
      <c r="J122" s="48"/>
      <c r="K122" s="11"/>
      <c r="L122" s="13"/>
      <c r="N122" s="3"/>
      <c r="O122" s="3"/>
      <c r="P122" s="3"/>
      <c r="Q122" s="3"/>
    </row>
    <row r="123" spans="1:17" s="5" customFormat="1" ht="35.1" customHeight="1" x14ac:dyDescent="0.2">
      <c r="A123" s="61"/>
      <c r="B123" s="42"/>
      <c r="C123" s="46"/>
      <c r="D123" s="57"/>
      <c r="E123" s="10"/>
      <c r="F123" s="10"/>
      <c r="G123" s="11"/>
      <c r="H123" s="12"/>
      <c r="I123" s="11"/>
      <c r="J123" s="48"/>
      <c r="K123" s="11"/>
      <c r="L123" s="13"/>
      <c r="N123" s="3"/>
      <c r="O123" s="3"/>
      <c r="P123" s="3"/>
      <c r="Q123" s="3"/>
    </row>
    <row r="124" spans="1:17" s="5" customFormat="1" ht="35.1" customHeight="1" x14ac:dyDescent="0.2">
      <c r="A124" s="61"/>
      <c r="B124" s="42"/>
      <c r="C124" s="46"/>
      <c r="D124" s="57"/>
      <c r="E124" s="14"/>
      <c r="F124" s="10"/>
      <c r="G124" s="11"/>
      <c r="H124" s="12"/>
      <c r="I124" s="11"/>
      <c r="J124" s="48"/>
      <c r="K124" s="11"/>
      <c r="L124" s="13"/>
      <c r="N124" s="3"/>
      <c r="O124" s="3"/>
      <c r="P124" s="3"/>
      <c r="Q124" s="3"/>
    </row>
    <row r="125" spans="1:17" s="5" customFormat="1" ht="35.1" customHeight="1" x14ac:dyDescent="0.2">
      <c r="A125" s="61"/>
      <c r="B125" s="42"/>
      <c r="C125" s="46"/>
      <c r="D125" s="57"/>
      <c r="E125" s="23"/>
      <c r="F125" s="10"/>
      <c r="G125" s="11"/>
      <c r="H125" s="12"/>
      <c r="I125" s="11"/>
      <c r="J125" s="48"/>
      <c r="K125" s="11"/>
      <c r="L125" s="13"/>
      <c r="N125" s="3"/>
      <c r="O125" s="3"/>
      <c r="P125" s="3"/>
      <c r="Q125" s="3"/>
    </row>
    <row r="126" spans="1:17" s="5" customFormat="1" ht="35.1" customHeight="1" x14ac:dyDescent="0.2">
      <c r="A126" s="124" t="s">
        <v>6</v>
      </c>
      <c r="B126" s="125"/>
      <c r="C126" s="125"/>
      <c r="D126" s="125"/>
      <c r="E126" s="125"/>
      <c r="F126" s="125"/>
      <c r="G126" s="125"/>
      <c r="H126" s="125"/>
      <c r="I126" s="126"/>
      <c r="J126" s="47">
        <f>SUM(J104:J125)</f>
        <v>99108531</v>
      </c>
      <c r="K126" s="6"/>
      <c r="L126" s="6"/>
      <c r="N126" s="3"/>
      <c r="O126" s="3"/>
      <c r="P126" s="3"/>
      <c r="Q126" s="3"/>
    </row>
    <row r="127" spans="1:17" s="5" customFormat="1" ht="35.1" customHeight="1" x14ac:dyDescent="0.2">
      <c r="A127" s="124" t="s">
        <v>6</v>
      </c>
      <c r="B127" s="125"/>
      <c r="C127" s="125"/>
      <c r="D127" s="125"/>
      <c r="E127" s="125"/>
      <c r="F127" s="125"/>
      <c r="G127" s="125"/>
      <c r="H127" s="125"/>
      <c r="I127" s="126"/>
      <c r="J127" s="47">
        <f>+J126</f>
        <v>99108531</v>
      </c>
      <c r="K127" s="6"/>
      <c r="L127" s="6"/>
      <c r="N127" s="3"/>
      <c r="O127" s="3"/>
      <c r="P127" s="3"/>
      <c r="Q127" s="3"/>
    </row>
    <row r="128" spans="1:17" s="5" customFormat="1" ht="35.1" customHeight="1" x14ac:dyDescent="0.2">
      <c r="A128" s="61"/>
      <c r="B128" s="42"/>
      <c r="C128" s="57"/>
      <c r="D128" s="57"/>
      <c r="E128" s="19"/>
      <c r="F128" s="10"/>
      <c r="G128" s="28"/>
      <c r="H128" s="12"/>
      <c r="I128" s="11"/>
      <c r="J128" s="48"/>
      <c r="K128" s="11"/>
      <c r="L128" s="13"/>
      <c r="N128" s="3"/>
      <c r="O128" s="3"/>
      <c r="P128" s="3"/>
      <c r="Q128" s="3"/>
    </row>
    <row r="129" spans="1:17" s="5" customFormat="1" ht="37.5" customHeight="1" x14ac:dyDescent="0.2">
      <c r="A129" s="61"/>
      <c r="B129" s="42"/>
      <c r="C129" s="46"/>
      <c r="D129" s="57"/>
      <c r="E129" s="10"/>
      <c r="F129" s="10"/>
      <c r="G129" s="11"/>
      <c r="H129" s="12"/>
      <c r="I129" s="11"/>
      <c r="J129" s="56"/>
      <c r="K129" s="29"/>
      <c r="L129" s="13"/>
      <c r="N129" s="3"/>
      <c r="O129" s="3"/>
      <c r="P129" s="3"/>
      <c r="Q129" s="3"/>
    </row>
    <row r="130" spans="1:17" s="5" customFormat="1" ht="35.1" customHeight="1" x14ac:dyDescent="0.2">
      <c r="A130" s="61"/>
      <c r="B130" s="42"/>
      <c r="C130" s="57"/>
      <c r="D130" s="57"/>
      <c r="E130" s="34"/>
      <c r="F130" s="10"/>
      <c r="G130" s="11"/>
      <c r="H130" s="12"/>
      <c r="I130" s="11"/>
      <c r="J130" s="56"/>
      <c r="K130" s="29"/>
      <c r="L130" s="13"/>
      <c r="N130" s="3"/>
      <c r="O130" s="3"/>
      <c r="P130" s="3"/>
      <c r="Q130" s="3"/>
    </row>
    <row r="131" spans="1:17" s="5" customFormat="1" ht="35.1" customHeight="1" x14ac:dyDescent="0.2">
      <c r="A131" s="61"/>
      <c r="B131" s="42"/>
      <c r="C131" s="57"/>
      <c r="D131" s="57"/>
      <c r="E131" s="11"/>
      <c r="F131" s="10"/>
      <c r="G131" s="11"/>
      <c r="H131" s="12"/>
      <c r="I131" s="11"/>
      <c r="J131" s="56"/>
      <c r="K131" s="29"/>
      <c r="L131" s="13"/>
      <c r="N131" s="3"/>
      <c r="O131" s="3"/>
      <c r="P131" s="3"/>
      <c r="Q131" s="3"/>
    </row>
    <row r="132" spans="1:17" s="5" customFormat="1" ht="35.1" customHeight="1" x14ac:dyDescent="0.2">
      <c r="A132" s="61"/>
      <c r="B132" s="42"/>
      <c r="C132" s="46"/>
      <c r="D132" s="57"/>
      <c r="E132" s="19"/>
      <c r="F132" s="10"/>
      <c r="G132" s="11"/>
      <c r="H132" s="12"/>
      <c r="I132" s="11"/>
      <c r="J132" s="56"/>
      <c r="K132" s="29"/>
      <c r="L132" s="13"/>
      <c r="N132" s="3"/>
      <c r="O132" s="3"/>
      <c r="P132" s="3"/>
      <c r="Q132" s="3"/>
    </row>
    <row r="133" spans="1:17" s="5" customFormat="1" ht="51" customHeight="1" x14ac:dyDescent="0.2">
      <c r="A133" s="61"/>
      <c r="B133" s="42"/>
      <c r="C133" s="46"/>
      <c r="D133" s="57"/>
      <c r="E133" s="19"/>
      <c r="F133" s="10"/>
      <c r="G133" s="11"/>
      <c r="H133" s="12"/>
      <c r="I133" s="11"/>
      <c r="J133" s="56"/>
      <c r="K133" s="29"/>
      <c r="L133" s="13"/>
      <c r="N133" s="3"/>
      <c r="O133" s="3"/>
      <c r="P133" s="3"/>
      <c r="Q133" s="3"/>
    </row>
    <row r="134" spans="1:17" s="5" customFormat="1" ht="54" customHeight="1" x14ac:dyDescent="0.2">
      <c r="A134" s="61"/>
      <c r="B134" s="41"/>
      <c r="C134" s="57"/>
      <c r="D134" s="57"/>
      <c r="E134" s="14"/>
      <c r="F134" s="10"/>
      <c r="G134" s="11"/>
      <c r="H134" s="12"/>
      <c r="I134" s="11"/>
      <c r="J134" s="56"/>
      <c r="K134" s="29"/>
      <c r="L134" s="13"/>
      <c r="N134" s="3"/>
      <c r="O134" s="3"/>
      <c r="P134" s="3"/>
      <c r="Q134" s="3"/>
    </row>
    <row r="135" spans="1:17" s="5" customFormat="1" ht="52.5" customHeight="1" x14ac:dyDescent="0.2">
      <c r="A135" s="61"/>
      <c r="B135" s="43"/>
      <c r="C135" s="57"/>
      <c r="D135" s="57"/>
      <c r="E135" s="10"/>
      <c r="F135" s="10"/>
      <c r="G135" s="11"/>
      <c r="H135" s="12"/>
      <c r="I135" s="11"/>
      <c r="J135" s="56"/>
      <c r="K135" s="29"/>
      <c r="L135" s="13"/>
      <c r="N135" s="3"/>
      <c r="O135" s="3"/>
      <c r="P135" s="3"/>
      <c r="Q135" s="3"/>
    </row>
    <row r="136" spans="1:17" s="5" customFormat="1" ht="57" customHeight="1" x14ac:dyDescent="0.2">
      <c r="A136" s="61"/>
      <c r="B136" s="42"/>
      <c r="C136" s="46"/>
      <c r="D136" s="57"/>
      <c r="E136" s="10"/>
      <c r="F136" s="10"/>
      <c r="G136" s="11"/>
      <c r="H136" s="12"/>
      <c r="I136" s="11"/>
      <c r="J136" s="56"/>
      <c r="K136" s="29"/>
      <c r="L136" s="13"/>
      <c r="N136" s="3"/>
      <c r="O136" s="3"/>
      <c r="P136" s="3"/>
      <c r="Q136" s="3"/>
    </row>
    <row r="137" spans="1:17" s="5" customFormat="1" ht="56.25" customHeight="1" x14ac:dyDescent="0.2">
      <c r="A137" s="61"/>
      <c r="B137" s="42"/>
      <c r="C137" s="46"/>
      <c r="D137" s="57"/>
      <c r="E137" s="10"/>
      <c r="F137" s="10"/>
      <c r="G137" s="11"/>
      <c r="H137" s="12"/>
      <c r="I137" s="11"/>
      <c r="J137" s="56"/>
      <c r="K137" s="29"/>
      <c r="L137" s="13"/>
      <c r="N137" s="3"/>
      <c r="O137" s="3"/>
      <c r="P137" s="3"/>
      <c r="Q137" s="3"/>
    </row>
    <row r="138" spans="1:17" s="5" customFormat="1" ht="54" customHeight="1" x14ac:dyDescent="0.2">
      <c r="A138" s="61"/>
      <c r="B138" s="42"/>
      <c r="C138" s="46"/>
      <c r="D138" s="57"/>
      <c r="E138" s="34"/>
      <c r="F138" s="10"/>
      <c r="G138" s="11"/>
      <c r="H138" s="12"/>
      <c r="I138" s="11"/>
      <c r="J138" s="56"/>
      <c r="K138" s="29"/>
      <c r="L138" s="13"/>
      <c r="N138" s="3"/>
      <c r="O138" s="3"/>
      <c r="P138" s="3"/>
      <c r="Q138" s="3"/>
    </row>
    <row r="139" spans="1:17" s="5" customFormat="1" ht="68.25" customHeight="1" x14ac:dyDescent="0.2">
      <c r="A139" s="61"/>
      <c r="B139" s="42"/>
      <c r="C139" s="46"/>
      <c r="D139" s="57"/>
      <c r="E139" s="10"/>
      <c r="F139" s="10"/>
      <c r="G139" s="28"/>
      <c r="H139" s="12"/>
      <c r="I139" s="11"/>
      <c r="J139" s="56"/>
      <c r="K139" s="29"/>
      <c r="L139" s="13"/>
      <c r="N139" s="3"/>
      <c r="O139" s="3"/>
      <c r="P139" s="3"/>
      <c r="Q139" s="3"/>
    </row>
    <row r="140" spans="1:17" s="5" customFormat="1" ht="63.75" customHeight="1" x14ac:dyDescent="0.2">
      <c r="A140" s="61"/>
      <c r="B140" s="42"/>
      <c r="C140" s="46"/>
      <c r="D140" s="57"/>
      <c r="E140" s="10"/>
      <c r="F140" s="10"/>
      <c r="G140" s="28"/>
      <c r="H140" s="12"/>
      <c r="I140" s="11"/>
      <c r="J140" s="56"/>
      <c r="K140" s="29"/>
      <c r="L140" s="13"/>
      <c r="N140" s="3"/>
      <c r="O140" s="3"/>
      <c r="P140" s="3"/>
      <c r="Q140" s="3"/>
    </row>
    <row r="141" spans="1:17" s="5" customFormat="1" ht="64.5" customHeight="1" x14ac:dyDescent="0.2">
      <c r="A141" s="61"/>
      <c r="B141" s="41"/>
      <c r="C141" s="57"/>
      <c r="D141" s="57"/>
      <c r="E141" s="14"/>
      <c r="F141" s="10"/>
      <c r="G141" s="11"/>
      <c r="H141" s="12"/>
      <c r="I141" s="11"/>
      <c r="J141" s="56"/>
      <c r="K141" s="29"/>
      <c r="L141" s="13"/>
      <c r="N141" s="3"/>
      <c r="O141" s="3"/>
      <c r="P141" s="3"/>
      <c r="Q141" s="3"/>
    </row>
    <row r="142" spans="1:17" s="5" customFormat="1" ht="48.75" customHeight="1" x14ac:dyDescent="0.2">
      <c r="A142" s="61"/>
      <c r="B142" s="42"/>
      <c r="C142" s="57"/>
      <c r="D142" s="57"/>
      <c r="E142" s="19"/>
      <c r="F142" s="10"/>
      <c r="G142" s="11"/>
      <c r="H142" s="12"/>
      <c r="I142" s="11"/>
      <c r="J142" s="56"/>
      <c r="K142" s="29"/>
      <c r="L142" s="13"/>
      <c r="N142" s="3"/>
      <c r="O142" s="3"/>
      <c r="P142" s="3"/>
      <c r="Q142" s="3"/>
    </row>
    <row r="143" spans="1:17" s="5" customFormat="1" ht="35.1" customHeight="1" x14ac:dyDescent="0.2">
      <c r="A143" s="61"/>
      <c r="B143" s="41"/>
      <c r="C143" s="57"/>
      <c r="D143" s="57"/>
      <c r="E143" s="14"/>
      <c r="F143" s="10"/>
      <c r="G143" s="11"/>
      <c r="H143" s="12"/>
      <c r="I143" s="11"/>
      <c r="J143" s="56"/>
      <c r="K143" s="29"/>
      <c r="L143" s="13"/>
      <c r="N143" s="3"/>
      <c r="O143" s="3"/>
      <c r="P143" s="3"/>
      <c r="Q143" s="3"/>
    </row>
    <row r="144" spans="1:17" s="5" customFormat="1" ht="35.1" customHeight="1" x14ac:dyDescent="0.2">
      <c r="A144" s="61"/>
      <c r="B144" s="42"/>
      <c r="C144" s="46"/>
      <c r="D144" s="57"/>
      <c r="E144" s="10"/>
      <c r="F144" s="10"/>
      <c r="G144" s="11"/>
      <c r="H144" s="12"/>
      <c r="I144" s="11"/>
      <c r="J144" s="56"/>
      <c r="K144" s="29"/>
      <c r="L144" s="13"/>
      <c r="N144" s="3"/>
      <c r="O144" s="3"/>
      <c r="P144" s="3"/>
      <c r="Q144" s="3"/>
    </row>
    <row r="145" spans="1:17" s="5" customFormat="1" ht="35.1" customHeight="1" x14ac:dyDescent="0.2">
      <c r="A145" s="61"/>
      <c r="B145" s="42"/>
      <c r="C145" s="46"/>
      <c r="D145" s="57"/>
      <c r="E145" s="10"/>
      <c r="F145" s="10"/>
      <c r="G145" s="11"/>
      <c r="H145" s="12"/>
      <c r="I145" s="63" t="s">
        <v>6</v>
      </c>
      <c r="J145" s="64">
        <f>SUM(J127:J144)</f>
        <v>99108531</v>
      </c>
      <c r="K145" s="29"/>
      <c r="L145" s="13"/>
      <c r="N145" s="3"/>
      <c r="O145" s="3"/>
      <c r="P145" s="3"/>
      <c r="Q145" s="3"/>
    </row>
    <row r="146" spans="1:17" s="5" customFormat="1" ht="35.1" customHeight="1" x14ac:dyDescent="0.2">
      <c r="A146" s="61"/>
      <c r="B146" s="42"/>
      <c r="C146" s="46"/>
      <c r="D146" s="57"/>
      <c r="E146" s="10"/>
      <c r="F146" s="10"/>
      <c r="G146" s="11"/>
      <c r="H146" s="12"/>
      <c r="I146" s="63" t="s">
        <v>6</v>
      </c>
      <c r="J146" s="64">
        <f>J145</f>
        <v>99108531</v>
      </c>
      <c r="K146" s="29"/>
      <c r="L146" s="13"/>
      <c r="N146" s="3"/>
      <c r="O146" s="3"/>
      <c r="P146" s="3"/>
      <c r="Q146" s="3"/>
    </row>
    <row r="147" spans="1:17" s="5" customFormat="1" ht="35.1" customHeight="1" x14ac:dyDescent="0.2">
      <c r="A147" s="61"/>
      <c r="B147" s="41"/>
      <c r="C147" s="57"/>
      <c r="D147" s="57"/>
      <c r="E147" s="14"/>
      <c r="F147" s="10"/>
      <c r="G147" s="11"/>
      <c r="H147" s="12"/>
      <c r="I147" s="11"/>
      <c r="J147" s="56"/>
      <c r="K147" s="29"/>
      <c r="L147" s="13"/>
      <c r="N147" s="3"/>
      <c r="O147" s="3"/>
      <c r="P147" s="3"/>
      <c r="Q147" s="3"/>
    </row>
    <row r="148" spans="1:17" ht="35.1" customHeight="1" x14ac:dyDescent="0.2">
      <c r="A148" s="61"/>
      <c r="B148" s="42"/>
      <c r="C148" s="57"/>
      <c r="D148" s="57"/>
      <c r="E148" s="14"/>
      <c r="F148" s="10"/>
      <c r="G148" s="11"/>
      <c r="H148" s="12"/>
      <c r="I148" s="11"/>
      <c r="J148" s="56"/>
      <c r="K148" s="29"/>
      <c r="L148" s="13"/>
    </row>
    <row r="149" spans="1:17" ht="45" customHeight="1" x14ac:dyDescent="0.2">
      <c r="A149" s="61"/>
      <c r="B149" s="44"/>
      <c r="C149" s="46"/>
      <c r="D149" s="57"/>
      <c r="E149" s="10"/>
      <c r="F149" s="10"/>
      <c r="G149" s="11"/>
      <c r="H149" s="12"/>
      <c r="I149" s="11"/>
      <c r="J149" s="56"/>
      <c r="K149" s="29"/>
      <c r="L149" s="13"/>
    </row>
    <row r="150" spans="1:17" ht="35.1" customHeight="1" x14ac:dyDescent="0.2">
      <c r="A150" s="61"/>
      <c r="B150" s="42"/>
      <c r="C150" s="46"/>
      <c r="D150" s="57"/>
      <c r="E150" s="10"/>
      <c r="F150" s="10"/>
      <c r="G150" s="11"/>
      <c r="H150" s="12"/>
      <c r="I150" s="11"/>
      <c r="J150" s="56"/>
      <c r="K150" s="29"/>
      <c r="L150" s="13"/>
    </row>
    <row r="151" spans="1:17" ht="43.5" customHeight="1" x14ac:dyDescent="0.2">
      <c r="A151" s="61"/>
      <c r="B151" s="42"/>
      <c r="C151" s="46"/>
      <c r="D151" s="57"/>
      <c r="E151" s="10"/>
      <c r="F151" s="10"/>
      <c r="G151" s="11"/>
      <c r="H151" s="12"/>
      <c r="I151" s="11"/>
      <c r="J151" s="56"/>
      <c r="K151" s="29"/>
      <c r="L151" s="13"/>
    </row>
    <row r="152" spans="1:17" ht="35.1" customHeight="1" x14ac:dyDescent="0.2">
      <c r="A152" s="61"/>
      <c r="B152" s="42"/>
      <c r="C152" s="46"/>
      <c r="D152" s="57"/>
      <c r="E152" s="10"/>
      <c r="F152" s="10"/>
      <c r="G152" s="11"/>
      <c r="H152" s="12"/>
      <c r="I152" s="11"/>
      <c r="J152" s="56"/>
      <c r="K152" s="29"/>
      <c r="L152" s="13"/>
    </row>
    <row r="153" spans="1:17" ht="35.1" customHeight="1" x14ac:dyDescent="0.2">
      <c r="A153" s="61"/>
      <c r="B153" s="42"/>
      <c r="C153" s="46"/>
      <c r="D153" s="57"/>
      <c r="E153" s="10"/>
      <c r="F153" s="10"/>
      <c r="G153" s="11"/>
      <c r="H153" s="12"/>
      <c r="I153" s="11"/>
      <c r="J153" s="56"/>
      <c r="K153" s="29"/>
      <c r="L153" s="13"/>
    </row>
    <row r="154" spans="1:17" ht="45" customHeight="1" x14ac:dyDescent="0.2">
      <c r="A154" s="61"/>
      <c r="B154" s="41"/>
      <c r="C154" s="57"/>
      <c r="D154" s="57"/>
      <c r="E154" s="14"/>
      <c r="F154" s="10"/>
      <c r="G154" s="11"/>
      <c r="H154" s="12"/>
      <c r="I154" s="11"/>
      <c r="J154" s="56"/>
      <c r="K154" s="29"/>
      <c r="L154" s="13"/>
    </row>
    <row r="155" spans="1:17" ht="43.5" customHeight="1" x14ac:dyDescent="0.2">
      <c r="A155" s="61"/>
      <c r="B155" s="42"/>
      <c r="C155" s="46"/>
      <c r="D155" s="57"/>
      <c r="E155" s="10"/>
      <c r="F155" s="10"/>
      <c r="G155" s="11"/>
      <c r="H155" s="12"/>
      <c r="I155" s="11"/>
      <c r="J155" s="56"/>
      <c r="K155" s="29"/>
      <c r="L155" s="13"/>
    </row>
    <row r="156" spans="1:17" ht="53.25" customHeight="1" x14ac:dyDescent="0.2">
      <c r="A156" s="61"/>
      <c r="B156" s="42"/>
      <c r="C156" s="57"/>
      <c r="D156" s="57"/>
      <c r="E156" s="11"/>
      <c r="F156" s="10"/>
      <c r="G156" s="11"/>
      <c r="H156" s="12"/>
      <c r="I156" s="11"/>
      <c r="J156" s="56"/>
      <c r="K156" s="29"/>
      <c r="L156" s="13"/>
    </row>
    <row r="157" spans="1:17" ht="53.25" customHeight="1" x14ac:dyDescent="0.2">
      <c r="A157" s="61"/>
      <c r="B157" s="42"/>
      <c r="C157" s="46"/>
      <c r="D157" s="57"/>
      <c r="E157" s="10"/>
      <c r="F157" s="10"/>
      <c r="G157" s="11"/>
      <c r="H157" s="12"/>
      <c r="I157" s="11"/>
      <c r="J157" s="56"/>
      <c r="K157" s="29"/>
      <c r="L157" s="13"/>
    </row>
    <row r="158" spans="1:17" ht="53.25" customHeight="1" x14ac:dyDescent="0.2">
      <c r="A158" s="61"/>
      <c r="B158" s="42"/>
      <c r="C158" s="46"/>
      <c r="D158" s="57"/>
      <c r="E158" s="19"/>
      <c r="F158" s="10"/>
      <c r="G158" s="11"/>
      <c r="H158" s="12"/>
      <c r="I158" s="11"/>
      <c r="J158" s="48"/>
      <c r="K158" s="11"/>
      <c r="L158" s="13"/>
      <c r="M158" s="32"/>
    </row>
    <row r="159" spans="1:17" ht="53.25" customHeight="1" x14ac:dyDescent="0.2">
      <c r="A159" s="61"/>
      <c r="B159" s="44"/>
      <c r="C159" s="46"/>
      <c r="D159" s="57"/>
      <c r="E159" s="11"/>
      <c r="F159" s="10"/>
      <c r="G159" s="11"/>
      <c r="H159" s="12"/>
      <c r="I159" s="11"/>
      <c r="J159" s="48"/>
      <c r="K159" s="11"/>
      <c r="L159" s="13"/>
      <c r="M159" s="32"/>
    </row>
    <row r="160" spans="1:17" ht="45.75" customHeight="1" x14ac:dyDescent="0.2">
      <c r="A160" s="61"/>
      <c r="B160" s="42"/>
      <c r="C160" s="57"/>
      <c r="D160" s="57"/>
      <c r="E160" s="14"/>
      <c r="F160" s="10"/>
      <c r="G160" s="11"/>
      <c r="H160" s="12"/>
      <c r="I160" s="11"/>
      <c r="J160" s="56"/>
      <c r="K160" s="29"/>
      <c r="L160" s="13"/>
    </row>
    <row r="161" spans="1:13" ht="35.1" customHeight="1" x14ac:dyDescent="0.2">
      <c r="A161" s="61"/>
      <c r="B161" s="44"/>
      <c r="C161" s="46"/>
      <c r="D161" s="57"/>
      <c r="E161" s="14"/>
      <c r="F161" s="10"/>
      <c r="G161" s="11"/>
      <c r="H161" s="12"/>
      <c r="I161" s="11"/>
      <c r="J161" s="56"/>
      <c r="K161" s="29"/>
      <c r="L161" s="13"/>
    </row>
    <row r="162" spans="1:13" ht="35.1" customHeight="1" x14ac:dyDescent="0.2">
      <c r="A162" s="124" t="s">
        <v>6</v>
      </c>
      <c r="B162" s="125"/>
      <c r="C162" s="125"/>
      <c r="D162" s="125"/>
      <c r="E162" s="125"/>
      <c r="F162" s="125"/>
      <c r="G162" s="125"/>
      <c r="H162" s="125"/>
      <c r="I162" s="126"/>
      <c r="J162" s="47">
        <f>SUM(J146:J161)</f>
        <v>99108531</v>
      </c>
      <c r="K162" s="6"/>
      <c r="L162" s="6"/>
    </row>
    <row r="163" spans="1:13" ht="35.1" customHeight="1" x14ac:dyDescent="0.2">
      <c r="A163" s="124" t="s">
        <v>6</v>
      </c>
      <c r="B163" s="125"/>
      <c r="C163" s="125"/>
      <c r="D163" s="125"/>
      <c r="E163" s="125"/>
      <c r="F163" s="125"/>
      <c r="G163" s="125"/>
      <c r="H163" s="125"/>
      <c r="I163" s="126"/>
      <c r="J163" s="47">
        <f>+J162</f>
        <v>99108531</v>
      </c>
      <c r="K163" s="6"/>
      <c r="L163" s="6"/>
    </row>
    <row r="164" spans="1:13" ht="35.1" customHeight="1" x14ac:dyDescent="0.2">
      <c r="A164" s="61"/>
      <c r="B164" s="42"/>
      <c r="C164" s="46"/>
      <c r="D164" s="57"/>
      <c r="E164" s="10"/>
      <c r="F164" s="10"/>
      <c r="G164" s="11"/>
      <c r="H164" s="12"/>
      <c r="I164" s="11"/>
      <c r="J164" s="56"/>
      <c r="K164" s="29"/>
      <c r="L164" s="13"/>
    </row>
    <row r="165" spans="1:13" ht="35.1" customHeight="1" x14ac:dyDescent="0.2">
      <c r="A165" s="61"/>
      <c r="B165" s="42"/>
      <c r="C165" s="57"/>
      <c r="D165" s="57"/>
      <c r="E165" s="17"/>
      <c r="F165" s="10"/>
      <c r="G165" s="11"/>
      <c r="H165" s="12"/>
      <c r="I165" s="11"/>
      <c r="J165" s="56"/>
      <c r="K165" s="29"/>
      <c r="L165" s="13"/>
    </row>
    <row r="166" spans="1:13" ht="35.1" customHeight="1" x14ac:dyDescent="0.2">
      <c r="A166" s="61"/>
      <c r="B166" s="42"/>
      <c r="C166" s="57"/>
      <c r="D166" s="57"/>
      <c r="E166" s="17"/>
      <c r="F166" s="10"/>
      <c r="G166" s="11"/>
      <c r="H166" s="12"/>
      <c r="I166" s="11"/>
      <c r="J166" s="56"/>
      <c r="K166" s="29"/>
      <c r="L166" s="13"/>
    </row>
    <row r="167" spans="1:13" ht="55.5" customHeight="1" x14ac:dyDescent="0.2">
      <c r="A167" s="61"/>
      <c r="B167" s="44"/>
      <c r="C167" s="46"/>
      <c r="D167" s="57"/>
      <c r="E167" s="11"/>
      <c r="F167" s="10"/>
      <c r="G167" s="11"/>
      <c r="H167" s="12"/>
      <c r="I167" s="11"/>
      <c r="J167" s="56"/>
      <c r="K167" s="29"/>
      <c r="L167" s="13"/>
      <c r="M167" s="32"/>
    </row>
    <row r="168" spans="1:13" ht="54" customHeight="1" x14ac:dyDescent="0.2">
      <c r="A168" s="61"/>
      <c r="B168" s="41"/>
      <c r="C168" s="57"/>
      <c r="D168" s="57"/>
      <c r="E168" s="14"/>
      <c r="F168" s="10"/>
      <c r="G168" s="11"/>
      <c r="H168" s="12"/>
      <c r="I168" s="11"/>
      <c r="J168" s="56"/>
      <c r="K168" s="29"/>
      <c r="L168" s="13"/>
      <c r="M168" s="32"/>
    </row>
    <row r="169" spans="1:13" ht="54" customHeight="1" x14ac:dyDescent="0.2">
      <c r="A169" s="61"/>
      <c r="B169" s="42"/>
      <c r="C169" s="46"/>
      <c r="D169" s="57"/>
      <c r="E169" s="14"/>
      <c r="F169" s="10"/>
      <c r="G169" s="11"/>
      <c r="H169" s="12"/>
      <c r="I169" s="11"/>
      <c r="J169" s="56"/>
      <c r="K169" s="29"/>
      <c r="L169" s="13"/>
      <c r="M169" s="32"/>
    </row>
    <row r="170" spans="1:13" ht="57" customHeight="1" x14ac:dyDescent="0.2">
      <c r="A170" s="61"/>
      <c r="B170" s="42"/>
      <c r="C170" s="57"/>
      <c r="D170" s="57"/>
      <c r="E170" s="14"/>
      <c r="F170" s="10"/>
      <c r="G170" s="11"/>
      <c r="H170" s="12"/>
      <c r="I170" s="11"/>
      <c r="J170" s="56"/>
      <c r="K170" s="29"/>
      <c r="L170" s="13"/>
      <c r="M170" s="32"/>
    </row>
    <row r="171" spans="1:13" ht="35.1" customHeight="1" x14ac:dyDescent="0.2">
      <c r="A171" s="61"/>
      <c r="B171" s="42"/>
      <c r="C171" s="57"/>
      <c r="D171" s="57"/>
      <c r="E171" s="11"/>
      <c r="F171" s="10"/>
      <c r="G171" s="11"/>
      <c r="H171" s="20"/>
      <c r="I171" s="11"/>
      <c r="J171" s="46"/>
      <c r="K171" s="11"/>
      <c r="L171" s="13"/>
      <c r="M171" s="32"/>
    </row>
    <row r="172" spans="1:13" ht="35.1" customHeight="1" x14ac:dyDescent="0.2">
      <c r="A172" s="61"/>
      <c r="B172" s="43"/>
      <c r="C172" s="57"/>
      <c r="D172" s="57"/>
      <c r="E172" s="17"/>
      <c r="F172" s="10"/>
      <c r="G172" s="11"/>
      <c r="H172" s="12"/>
      <c r="I172" s="11"/>
      <c r="J172" s="48"/>
      <c r="K172" s="11"/>
      <c r="L172" s="13"/>
      <c r="M172" s="32"/>
    </row>
    <row r="173" spans="1:13" ht="35.1" customHeight="1" x14ac:dyDescent="0.2">
      <c r="A173" s="61"/>
      <c r="B173" s="42"/>
      <c r="C173" s="46"/>
      <c r="D173" s="57"/>
      <c r="E173" s="19"/>
      <c r="F173" s="10"/>
      <c r="G173" s="11"/>
      <c r="H173" s="12"/>
      <c r="I173" s="11"/>
      <c r="J173" s="48"/>
      <c r="K173" s="11"/>
      <c r="L173" s="13"/>
      <c r="M173" s="32"/>
    </row>
    <row r="174" spans="1:13" ht="35.1" customHeight="1" x14ac:dyDescent="0.2">
      <c r="A174" s="61"/>
      <c r="B174" s="41"/>
      <c r="C174" s="57"/>
      <c r="D174" s="57"/>
      <c r="E174" s="19"/>
      <c r="F174" s="10"/>
      <c r="G174" s="11"/>
      <c r="H174" s="20"/>
      <c r="I174" s="11"/>
      <c r="J174" s="48"/>
      <c r="K174" s="11"/>
      <c r="L174" s="13"/>
      <c r="M174" s="32"/>
    </row>
    <row r="175" spans="1:13" ht="35.1" customHeight="1" x14ac:dyDescent="0.2">
      <c r="A175" s="61"/>
      <c r="B175" s="44"/>
      <c r="C175" s="46"/>
      <c r="D175" s="57"/>
      <c r="E175" s="17"/>
      <c r="F175" s="10"/>
      <c r="G175" s="11"/>
      <c r="H175" s="20"/>
      <c r="I175" s="11"/>
      <c r="J175" s="48"/>
      <c r="K175" s="11"/>
      <c r="L175" s="13"/>
      <c r="M175" s="32"/>
    </row>
    <row r="176" spans="1:13" ht="35.1" customHeight="1" x14ac:dyDescent="0.2">
      <c r="A176" s="61"/>
      <c r="B176" s="42"/>
      <c r="C176" s="46"/>
      <c r="D176" s="57"/>
      <c r="E176" s="10"/>
      <c r="F176" s="10"/>
      <c r="G176" s="11"/>
      <c r="H176" s="20"/>
      <c r="I176" s="11"/>
      <c r="J176" s="46"/>
      <c r="K176" s="11"/>
      <c r="L176" s="13"/>
    </row>
    <row r="177" spans="1:13" ht="35.1" customHeight="1" x14ac:dyDescent="0.2">
      <c r="A177" s="61"/>
      <c r="B177" s="42"/>
      <c r="C177" s="46"/>
      <c r="D177" s="57"/>
      <c r="E177" s="10"/>
      <c r="F177" s="10"/>
      <c r="G177" s="11"/>
      <c r="H177" s="20"/>
      <c r="I177" s="11"/>
      <c r="J177" s="46"/>
      <c r="K177" s="11"/>
      <c r="L177" s="13"/>
    </row>
    <row r="178" spans="1:13" ht="35.1" customHeight="1" x14ac:dyDescent="0.2">
      <c r="A178" s="61"/>
      <c r="B178" s="42"/>
      <c r="C178" s="57"/>
      <c r="D178" s="57"/>
      <c r="E178" s="10"/>
      <c r="F178" s="10"/>
      <c r="G178" s="11"/>
      <c r="H178" s="20"/>
      <c r="I178" s="11"/>
      <c r="J178" s="48"/>
      <c r="K178" s="11"/>
      <c r="L178" s="13"/>
    </row>
    <row r="179" spans="1:13" ht="35.1" customHeight="1" x14ac:dyDescent="0.2">
      <c r="A179" s="61"/>
      <c r="B179" s="42"/>
      <c r="C179" s="46"/>
      <c r="D179" s="57"/>
      <c r="E179" s="10"/>
      <c r="F179" s="10"/>
      <c r="G179" s="11"/>
      <c r="H179" s="20"/>
      <c r="I179" s="11"/>
      <c r="J179" s="48"/>
      <c r="K179" s="11"/>
      <c r="L179" s="13"/>
    </row>
    <row r="180" spans="1:13" ht="42.75" customHeight="1" x14ac:dyDescent="0.2">
      <c r="A180" s="61"/>
      <c r="B180" s="41"/>
      <c r="C180" s="57"/>
      <c r="D180" s="57"/>
      <c r="E180" s="14"/>
      <c r="F180" s="10"/>
      <c r="G180" s="11"/>
      <c r="H180" s="12"/>
      <c r="I180" s="11"/>
      <c r="J180" s="48"/>
      <c r="K180" s="11"/>
      <c r="L180" s="13"/>
      <c r="M180" s="32"/>
    </row>
    <row r="181" spans="1:13" ht="42" customHeight="1" x14ac:dyDescent="0.2">
      <c r="A181" s="61"/>
      <c r="B181" s="42"/>
      <c r="C181" s="46"/>
      <c r="D181" s="57"/>
      <c r="E181" s="11"/>
      <c r="F181" s="10"/>
      <c r="G181" s="11"/>
      <c r="H181" s="12"/>
      <c r="I181" s="11"/>
      <c r="J181" s="48"/>
      <c r="K181" s="11"/>
      <c r="L181" s="13"/>
      <c r="M181" s="32"/>
    </row>
    <row r="182" spans="1:13" ht="52.5" customHeight="1" x14ac:dyDescent="0.2">
      <c r="A182" s="61"/>
      <c r="B182" s="42"/>
      <c r="C182" s="46"/>
      <c r="D182" s="57"/>
      <c r="E182" s="10"/>
      <c r="F182" s="10"/>
      <c r="G182" s="11"/>
      <c r="H182" s="12"/>
      <c r="I182" s="11"/>
      <c r="J182" s="48"/>
      <c r="K182" s="11"/>
      <c r="L182" s="13"/>
      <c r="M182" s="32"/>
    </row>
    <row r="183" spans="1:13" ht="35.1" customHeight="1" x14ac:dyDescent="0.2">
      <c r="A183" s="61"/>
      <c r="B183" s="42"/>
      <c r="C183" s="46"/>
      <c r="D183" s="57"/>
      <c r="E183" s="23"/>
      <c r="F183" s="10"/>
      <c r="G183" s="11"/>
      <c r="H183" s="12"/>
      <c r="I183" s="11"/>
      <c r="J183" s="48"/>
      <c r="K183" s="11"/>
      <c r="L183" s="13"/>
      <c r="M183" s="32"/>
    </row>
    <row r="184" spans="1:13" ht="35.1" customHeight="1" x14ac:dyDescent="0.2">
      <c r="A184" s="61"/>
      <c r="B184" s="42"/>
      <c r="C184" s="46"/>
      <c r="D184" s="57"/>
      <c r="E184" s="10"/>
      <c r="F184" s="10"/>
      <c r="G184" s="11"/>
      <c r="H184" s="12"/>
      <c r="I184" s="11"/>
      <c r="J184" s="48"/>
      <c r="K184" s="11"/>
      <c r="L184" s="13"/>
      <c r="M184" s="32"/>
    </row>
    <row r="185" spans="1:13" ht="35.1" customHeight="1" x14ac:dyDescent="0.2">
      <c r="A185" s="124" t="s">
        <v>6</v>
      </c>
      <c r="B185" s="125"/>
      <c r="C185" s="125"/>
      <c r="D185" s="125"/>
      <c r="E185" s="125"/>
      <c r="F185" s="125"/>
      <c r="G185" s="125"/>
      <c r="H185" s="125"/>
      <c r="I185" s="126"/>
      <c r="J185" s="47">
        <f>SUM(J163:J184)</f>
        <v>99108531</v>
      </c>
      <c r="K185" s="6"/>
      <c r="L185" s="6"/>
      <c r="M185" s="32"/>
    </row>
    <row r="186" spans="1:13" ht="35.1" customHeight="1" x14ac:dyDescent="0.2">
      <c r="A186" s="124" t="s">
        <v>6</v>
      </c>
      <c r="B186" s="125"/>
      <c r="C186" s="125"/>
      <c r="D186" s="125"/>
      <c r="E186" s="125"/>
      <c r="F186" s="125"/>
      <c r="G186" s="125"/>
      <c r="H186" s="125"/>
      <c r="I186" s="126"/>
      <c r="J186" s="47">
        <f>+J185</f>
        <v>99108531</v>
      </c>
      <c r="K186" s="6"/>
      <c r="L186" s="6"/>
      <c r="M186" s="32"/>
    </row>
    <row r="187" spans="1:13" ht="54" customHeight="1" x14ac:dyDescent="0.2">
      <c r="A187" s="61"/>
      <c r="B187" s="43"/>
      <c r="C187" s="57"/>
      <c r="D187" s="57"/>
      <c r="E187" s="10"/>
      <c r="F187" s="10"/>
      <c r="G187" s="11"/>
      <c r="H187" s="20"/>
      <c r="I187" s="11"/>
      <c r="J187" s="48"/>
      <c r="K187" s="11"/>
      <c r="L187" s="13"/>
      <c r="M187" s="32"/>
    </row>
    <row r="188" spans="1:13" ht="35.1" customHeight="1" x14ac:dyDescent="0.2">
      <c r="A188" s="61"/>
      <c r="B188" s="42"/>
      <c r="C188" s="46"/>
      <c r="D188" s="57"/>
      <c r="E188" s="11"/>
      <c r="F188" s="10"/>
      <c r="G188" s="11"/>
      <c r="H188" s="12"/>
      <c r="I188" s="11"/>
      <c r="J188" s="48"/>
      <c r="K188" s="11"/>
      <c r="L188" s="13"/>
      <c r="M188" s="32"/>
    </row>
    <row r="189" spans="1:13" ht="40.5" customHeight="1" x14ac:dyDescent="0.2">
      <c r="A189" s="61"/>
      <c r="B189" s="42"/>
      <c r="C189" s="46"/>
      <c r="D189" s="57"/>
      <c r="E189" s="10"/>
      <c r="F189" s="10"/>
      <c r="G189" s="11"/>
      <c r="H189" s="12"/>
      <c r="I189" s="11"/>
      <c r="J189" s="48"/>
      <c r="K189" s="11"/>
      <c r="L189" s="13"/>
    </row>
    <row r="190" spans="1:13" ht="66" customHeight="1" x14ac:dyDescent="0.2">
      <c r="A190" s="61"/>
      <c r="B190" s="42"/>
      <c r="C190" s="57"/>
      <c r="D190" s="57"/>
      <c r="E190" s="14"/>
      <c r="F190" s="10"/>
      <c r="G190" s="11"/>
      <c r="H190" s="20"/>
      <c r="I190" s="10"/>
      <c r="J190" s="46"/>
      <c r="K190" s="11"/>
      <c r="L190" s="13"/>
    </row>
    <row r="191" spans="1:13" ht="54.75" customHeight="1" x14ac:dyDescent="0.2">
      <c r="A191" s="61"/>
      <c r="B191" s="41"/>
      <c r="C191" s="57"/>
      <c r="D191" s="57"/>
      <c r="E191" s="14"/>
      <c r="F191" s="10"/>
      <c r="G191" s="11"/>
      <c r="H191" s="12"/>
      <c r="I191" s="11"/>
      <c r="J191" s="48"/>
      <c r="K191" s="11"/>
      <c r="L191" s="13"/>
      <c r="M191" s="32"/>
    </row>
    <row r="192" spans="1:13" ht="58.5" customHeight="1" x14ac:dyDescent="0.2">
      <c r="A192" s="61"/>
      <c r="B192" s="42"/>
      <c r="C192" s="46"/>
      <c r="D192" s="57"/>
      <c r="E192" s="11"/>
      <c r="F192" s="10"/>
      <c r="G192" s="11"/>
      <c r="H192" s="12"/>
      <c r="I192" s="11"/>
      <c r="J192" s="48"/>
      <c r="K192" s="11"/>
      <c r="L192" s="13"/>
      <c r="M192" s="32"/>
    </row>
    <row r="193" spans="1:13" ht="44.25" customHeight="1" x14ac:dyDescent="0.2">
      <c r="A193" s="61"/>
      <c r="B193" s="42"/>
      <c r="C193" s="46"/>
      <c r="D193" s="57"/>
      <c r="E193" s="11"/>
      <c r="F193" s="10"/>
      <c r="G193" s="11"/>
      <c r="H193" s="20"/>
      <c r="I193" s="11"/>
      <c r="J193" s="48"/>
      <c r="K193" s="11"/>
      <c r="L193" s="13"/>
      <c r="M193" s="32"/>
    </row>
    <row r="194" spans="1:13" ht="47.25" customHeight="1" x14ac:dyDescent="0.2">
      <c r="A194" s="61"/>
      <c r="B194" s="42"/>
      <c r="C194" s="57"/>
      <c r="D194" s="57"/>
      <c r="E194" s="11"/>
      <c r="F194" s="10"/>
      <c r="G194" s="11"/>
      <c r="H194" s="20"/>
      <c r="I194" s="11"/>
      <c r="J194" s="48"/>
      <c r="K194" s="11"/>
      <c r="L194" s="13"/>
      <c r="M194" s="32"/>
    </row>
    <row r="195" spans="1:13" ht="40.5" customHeight="1" x14ac:dyDescent="0.2">
      <c r="A195" s="61"/>
      <c r="B195" s="42"/>
      <c r="C195" s="57"/>
      <c r="D195" s="57"/>
      <c r="E195" s="14"/>
      <c r="F195" s="10"/>
      <c r="G195" s="11"/>
      <c r="H195" s="12"/>
      <c r="I195" s="11"/>
      <c r="J195" s="48"/>
      <c r="K195" s="11"/>
      <c r="L195" s="13"/>
    </row>
    <row r="196" spans="1:13" ht="38.25" customHeight="1" x14ac:dyDescent="0.2">
      <c r="A196" s="61"/>
      <c r="B196" s="42"/>
      <c r="C196" s="46"/>
      <c r="D196" s="57"/>
      <c r="E196" s="11"/>
      <c r="F196" s="10"/>
      <c r="G196" s="11"/>
      <c r="H196" s="12"/>
      <c r="I196" s="11"/>
      <c r="J196" s="48"/>
      <c r="K196" s="11"/>
      <c r="L196" s="13"/>
    </row>
    <row r="197" spans="1:13" ht="44.25" customHeight="1" x14ac:dyDescent="0.2">
      <c r="A197" s="61"/>
      <c r="B197" s="42"/>
      <c r="C197" s="46"/>
      <c r="D197" s="57"/>
      <c r="E197" s="11"/>
      <c r="F197" s="10"/>
      <c r="G197" s="11"/>
      <c r="H197" s="12"/>
      <c r="I197" s="11"/>
      <c r="J197" s="48"/>
      <c r="K197" s="11"/>
      <c r="L197" s="13"/>
      <c r="M197" s="32"/>
    </row>
    <row r="198" spans="1:13" ht="36.75" customHeight="1" x14ac:dyDescent="0.2">
      <c r="A198" s="61"/>
      <c r="B198" s="42"/>
      <c r="C198" s="57"/>
      <c r="D198" s="57"/>
      <c r="E198" s="11"/>
      <c r="F198" s="10"/>
      <c r="G198" s="11"/>
      <c r="H198" s="12"/>
      <c r="I198" s="11"/>
      <c r="J198" s="48"/>
      <c r="K198" s="11"/>
      <c r="L198" s="13"/>
      <c r="M198" s="32"/>
    </row>
    <row r="199" spans="1:13" ht="15.75" customHeight="1" x14ac:dyDescent="0.2">
      <c r="A199" s="124" t="s">
        <v>6</v>
      </c>
      <c r="B199" s="125"/>
      <c r="C199" s="125"/>
      <c r="D199" s="125"/>
      <c r="E199" s="125"/>
      <c r="F199" s="125"/>
      <c r="G199" s="125"/>
      <c r="H199" s="125"/>
      <c r="I199" s="126"/>
      <c r="J199" s="49">
        <f>SUM(J186:J198)</f>
        <v>99108531</v>
      </c>
      <c r="K199" s="6"/>
      <c r="L199" s="25"/>
    </row>
    <row r="200" spans="1:13" ht="15.75" customHeight="1" x14ac:dyDescent="0.2">
      <c r="A200" s="45"/>
      <c r="B200" s="45"/>
      <c r="C200" s="45"/>
      <c r="D200" s="45"/>
      <c r="E200" s="65"/>
      <c r="F200" s="65"/>
      <c r="G200" s="65"/>
      <c r="H200" s="65"/>
      <c r="I200" s="65" t="s">
        <v>6</v>
      </c>
      <c r="J200" s="50">
        <f>J199</f>
        <v>99108531</v>
      </c>
      <c r="K200" s="6"/>
      <c r="L200" s="25"/>
    </row>
    <row r="201" spans="1:13" ht="39.75" customHeight="1" x14ac:dyDescent="0.2">
      <c r="A201" s="61"/>
      <c r="B201" s="42"/>
      <c r="C201" s="57"/>
      <c r="D201" s="57"/>
      <c r="E201" s="11"/>
      <c r="F201" s="10"/>
      <c r="G201" s="11"/>
      <c r="H201" s="20"/>
      <c r="I201" s="11"/>
      <c r="J201" s="48"/>
      <c r="K201" s="11"/>
      <c r="L201" s="13"/>
      <c r="M201" s="32"/>
    </row>
    <row r="202" spans="1:13" ht="35.25" customHeight="1" x14ac:dyDescent="0.2">
      <c r="A202" s="61"/>
      <c r="B202" s="42"/>
      <c r="C202" s="46"/>
      <c r="D202" s="57"/>
      <c r="E202" s="11"/>
      <c r="F202" s="10"/>
      <c r="G202" s="11"/>
      <c r="H202" s="12"/>
      <c r="I202" s="11"/>
      <c r="J202" s="48"/>
      <c r="K202" s="11"/>
      <c r="L202" s="13"/>
      <c r="M202" s="32"/>
    </row>
    <row r="203" spans="1:13" ht="29.25" customHeight="1" x14ac:dyDescent="0.2">
      <c r="A203" s="61"/>
      <c r="B203" s="42"/>
      <c r="C203" s="46"/>
      <c r="D203" s="57"/>
      <c r="E203" s="10"/>
      <c r="F203" s="10"/>
      <c r="G203" s="11"/>
      <c r="H203" s="12"/>
      <c r="I203" s="11"/>
      <c r="J203" s="48"/>
      <c r="K203" s="11"/>
      <c r="L203" s="13"/>
      <c r="M203" s="32"/>
    </row>
    <row r="204" spans="1:13" ht="48.75" customHeight="1" x14ac:dyDescent="0.2">
      <c r="A204" s="61"/>
      <c r="B204" s="42"/>
      <c r="C204" s="57"/>
      <c r="D204" s="57"/>
      <c r="E204" s="35"/>
      <c r="F204" s="10"/>
      <c r="G204" s="11"/>
      <c r="H204" s="20"/>
      <c r="I204" s="10"/>
      <c r="J204" s="46"/>
      <c r="K204" s="11"/>
      <c r="L204" s="13"/>
    </row>
    <row r="205" spans="1:13" ht="78" customHeight="1" x14ac:dyDescent="0.2">
      <c r="A205" s="61"/>
      <c r="B205" s="43"/>
      <c r="C205" s="57"/>
      <c r="D205" s="57"/>
      <c r="E205" s="10"/>
      <c r="F205" s="10"/>
      <c r="G205" s="11"/>
      <c r="H205" s="12"/>
      <c r="I205" s="11"/>
      <c r="J205" s="48"/>
      <c r="K205" s="11"/>
      <c r="L205" s="13"/>
      <c r="M205" s="32"/>
    </row>
    <row r="206" spans="1:13" ht="79.5" customHeight="1" x14ac:dyDescent="0.2">
      <c r="A206" s="61"/>
      <c r="B206" s="42"/>
      <c r="C206" s="46"/>
      <c r="D206" s="57"/>
      <c r="E206" s="14"/>
      <c r="F206" s="10"/>
      <c r="G206" s="11"/>
      <c r="H206" s="12"/>
      <c r="I206" s="11"/>
      <c r="J206" s="48"/>
      <c r="K206" s="11"/>
      <c r="L206" s="13"/>
      <c r="M206" s="32"/>
    </row>
    <row r="207" spans="1:13" ht="39.75" customHeight="1" x14ac:dyDescent="0.2">
      <c r="A207" s="61"/>
      <c r="B207" s="42"/>
      <c r="C207" s="46"/>
      <c r="D207" s="57"/>
      <c r="E207" s="10"/>
      <c r="F207" s="10"/>
      <c r="G207" s="11"/>
      <c r="H207" s="12"/>
      <c r="I207" s="11"/>
      <c r="J207" s="48"/>
      <c r="K207" s="11"/>
      <c r="L207" s="13"/>
      <c r="M207" s="32"/>
    </row>
    <row r="208" spans="1:13" ht="15.75" customHeight="1" x14ac:dyDescent="0.2">
      <c r="A208" s="61">
        <f>A207+1</f>
        <v>1</v>
      </c>
      <c r="B208" s="42"/>
      <c r="C208" s="46"/>
      <c r="D208" s="57"/>
      <c r="E208" s="11"/>
      <c r="F208" s="10"/>
      <c r="G208" s="11"/>
      <c r="H208" s="12"/>
      <c r="I208" s="11"/>
      <c r="J208" s="48"/>
      <c r="K208" s="11"/>
      <c r="L208" s="13" t="s">
        <v>141</v>
      </c>
      <c r="M208" s="32"/>
    </row>
    <row r="209" spans="1:17" ht="15.75" customHeight="1" x14ac:dyDescent="0.2">
      <c r="A209" s="61">
        <f>A208+1</f>
        <v>2</v>
      </c>
      <c r="B209" s="42"/>
      <c r="C209" s="57"/>
      <c r="D209" s="57"/>
      <c r="E209" s="11"/>
      <c r="F209" s="10"/>
      <c r="G209" s="11"/>
      <c r="H209" s="12"/>
      <c r="I209" s="11"/>
      <c r="J209" s="48"/>
      <c r="K209" s="11"/>
      <c r="L209" s="13" t="s">
        <v>141</v>
      </c>
      <c r="Q209" s="36"/>
    </row>
    <row r="210" spans="1:17" ht="15.75" customHeight="1" x14ac:dyDescent="0.2">
      <c r="A210" s="61">
        <f>A209+1</f>
        <v>3</v>
      </c>
      <c r="B210" s="42"/>
      <c r="C210" s="57"/>
      <c r="D210" s="57"/>
      <c r="E210" s="14"/>
      <c r="F210" s="10"/>
      <c r="G210" s="11"/>
      <c r="H210" s="20"/>
      <c r="I210" s="10"/>
      <c r="J210" s="46"/>
      <c r="K210" s="11"/>
      <c r="L210" s="13" t="s">
        <v>141</v>
      </c>
    </row>
    <row r="211" spans="1:17" ht="15.75" customHeight="1" x14ac:dyDescent="0.2">
      <c r="A211" s="61">
        <f>A210+1</f>
        <v>4</v>
      </c>
      <c r="B211" s="41"/>
      <c r="C211" s="57"/>
      <c r="D211" s="57"/>
      <c r="E211" s="14"/>
      <c r="F211" s="10"/>
      <c r="G211" s="11"/>
      <c r="H211" s="12"/>
      <c r="I211" s="11"/>
      <c r="J211" s="48"/>
      <c r="K211" s="11"/>
      <c r="L211" s="13" t="s">
        <v>141</v>
      </c>
      <c r="M211" s="32"/>
    </row>
    <row r="212" spans="1:17" ht="15.75" customHeight="1" x14ac:dyDescent="0.2">
      <c r="A212" s="61">
        <f>A211+1</f>
        <v>5</v>
      </c>
      <c r="B212" s="42"/>
      <c r="C212" s="46"/>
      <c r="D212" s="57"/>
      <c r="E212" s="11"/>
      <c r="F212" s="10"/>
      <c r="G212" s="11"/>
      <c r="H212" s="12"/>
      <c r="I212" s="11"/>
      <c r="J212" s="49">
        <f>SUM(J200:J211)</f>
        <v>99108531</v>
      </c>
      <c r="K212" s="11"/>
      <c r="L212" s="13" t="s">
        <v>141</v>
      </c>
      <c r="M212" s="32"/>
    </row>
    <row r="213" spans="1:17" ht="14.25" customHeight="1" x14ac:dyDescent="0.2">
      <c r="A213" s="127" t="s">
        <v>494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9"/>
    </row>
    <row r="214" spans="1:17" x14ac:dyDescent="0.2">
      <c r="A214" s="62"/>
      <c r="E214" s="7"/>
      <c r="F214" s="7"/>
      <c r="G214" s="7"/>
      <c r="H214" s="7"/>
      <c r="I214" s="7"/>
      <c r="K214" s="8"/>
      <c r="L214" s="8"/>
    </row>
    <row r="215" spans="1:17" x14ac:dyDescent="0.2">
      <c r="E215" s="7"/>
      <c r="F215" s="7"/>
      <c r="G215" s="7"/>
      <c r="H215" s="7"/>
      <c r="I215" s="7" t="s">
        <v>14</v>
      </c>
      <c r="K215" s="8"/>
      <c r="L215" s="8"/>
    </row>
    <row r="216" spans="1:17" x14ac:dyDescent="0.2">
      <c r="E216" s="7"/>
      <c r="F216" s="7"/>
      <c r="G216" s="7"/>
      <c r="H216" s="7"/>
      <c r="I216" s="7"/>
      <c r="K216" s="8"/>
      <c r="L216" s="8"/>
    </row>
    <row r="217" spans="1:17" x14ac:dyDescent="0.2">
      <c r="E217" s="7"/>
      <c r="F217" s="7"/>
      <c r="G217" s="7"/>
      <c r="H217" s="7"/>
      <c r="I217" s="30"/>
      <c r="K217" s="8"/>
      <c r="L217" s="8"/>
    </row>
    <row r="220" spans="1:17" ht="18" x14ac:dyDescent="0.2">
      <c r="A220" s="145" t="s">
        <v>501</v>
      </c>
      <c r="B220" s="145"/>
      <c r="C220" s="145"/>
      <c r="D220" s="145"/>
      <c r="E220" s="145"/>
    </row>
    <row r="221" spans="1:17" ht="30" x14ac:dyDescent="0.2">
      <c r="A221" s="67" t="s">
        <v>496</v>
      </c>
      <c r="B221" s="67" t="s">
        <v>497</v>
      </c>
      <c r="C221" s="68" t="s">
        <v>498</v>
      </c>
      <c r="D221" s="68" t="s">
        <v>499</v>
      </c>
      <c r="E221" s="68" t="s">
        <v>500</v>
      </c>
    </row>
    <row r="222" spans="1:17" ht="15" x14ac:dyDescent="0.2">
      <c r="A222" s="67"/>
      <c r="B222" s="67"/>
      <c r="C222" s="68"/>
      <c r="D222" s="68"/>
      <c r="E222" s="68"/>
    </row>
    <row r="223" spans="1:17" ht="15" x14ac:dyDescent="0.2">
      <c r="A223" s="67"/>
      <c r="B223" s="67"/>
      <c r="C223" s="68"/>
      <c r="D223" s="68"/>
      <c r="E223" s="68"/>
    </row>
    <row r="224" spans="1:17" ht="15" x14ac:dyDescent="0.2">
      <c r="A224" s="67"/>
      <c r="B224" s="67"/>
      <c r="C224" s="68"/>
      <c r="D224" s="68"/>
      <c r="E224" s="68"/>
    </row>
    <row r="225" spans="1:17" ht="15" x14ac:dyDescent="0.2">
      <c r="A225" s="67"/>
      <c r="B225" s="67"/>
      <c r="C225" s="68"/>
      <c r="D225" s="68"/>
      <c r="E225" s="68"/>
    </row>
    <row r="226" spans="1:17" ht="15" x14ac:dyDescent="0.2">
      <c r="A226" s="67"/>
      <c r="B226" s="67"/>
      <c r="C226" s="68"/>
      <c r="D226" s="68"/>
      <c r="E226" s="68"/>
    </row>
    <row r="227" spans="1:17" ht="15" x14ac:dyDescent="0.2">
      <c r="A227" s="67"/>
      <c r="B227" s="67"/>
      <c r="C227" s="68"/>
      <c r="D227" s="68"/>
      <c r="E227" s="68"/>
    </row>
    <row r="228" spans="1:17" s="5" customFormat="1" ht="15" x14ac:dyDescent="0.2">
      <c r="A228" s="67"/>
      <c r="B228" s="67"/>
      <c r="C228" s="68"/>
      <c r="D228" s="68"/>
      <c r="E228" s="68"/>
      <c r="J228" s="2"/>
      <c r="K228" s="2"/>
      <c r="L228" s="2"/>
      <c r="N228" s="3"/>
      <c r="O228" s="3"/>
      <c r="P228" s="3"/>
      <c r="Q228" s="3"/>
    </row>
    <row r="229" spans="1:17" s="5" customFormat="1" ht="15" x14ac:dyDescent="0.2">
      <c r="A229" s="67"/>
      <c r="B229" s="67"/>
      <c r="C229" s="68"/>
      <c r="D229" s="68"/>
      <c r="E229" s="68"/>
      <c r="J229" s="2"/>
      <c r="K229" s="2"/>
      <c r="L229" s="2"/>
      <c r="N229" s="3"/>
      <c r="O229" s="3"/>
      <c r="P229" s="3"/>
      <c r="Q229" s="3"/>
    </row>
    <row r="230" spans="1:17" s="5" customFormat="1" ht="15" x14ac:dyDescent="0.2">
      <c r="A230" s="67"/>
      <c r="B230" s="67"/>
      <c r="C230" s="68"/>
      <c r="D230" s="68"/>
      <c r="E230" s="68"/>
      <c r="J230" s="2"/>
      <c r="K230" s="2"/>
      <c r="L230" s="2"/>
      <c r="N230" s="3"/>
      <c r="O230" s="3"/>
      <c r="P230" s="3"/>
      <c r="Q230" s="3"/>
    </row>
    <row r="231" spans="1:17" s="5" customFormat="1" ht="15" x14ac:dyDescent="0.2">
      <c r="A231" s="67"/>
      <c r="B231" s="67"/>
      <c r="C231" s="68"/>
      <c r="D231" s="68"/>
      <c r="E231" s="68"/>
      <c r="J231" s="2"/>
      <c r="K231" s="2"/>
      <c r="L231" s="2"/>
      <c r="N231" s="3"/>
      <c r="O231" s="3"/>
      <c r="P231" s="3"/>
      <c r="Q231" s="3"/>
    </row>
    <row r="232" spans="1:17" s="5" customFormat="1" ht="15" x14ac:dyDescent="0.2">
      <c r="A232" s="67"/>
      <c r="B232" s="67"/>
      <c r="C232" s="68"/>
      <c r="D232" s="68"/>
      <c r="E232" s="68"/>
      <c r="J232" s="2"/>
      <c r="K232" s="2"/>
      <c r="L232" s="2"/>
      <c r="N232" s="3"/>
      <c r="O232" s="3"/>
      <c r="P232" s="3"/>
      <c r="Q232" s="3"/>
    </row>
    <row r="233" spans="1:17" s="5" customFormat="1" ht="15" x14ac:dyDescent="0.2">
      <c r="A233" s="67"/>
      <c r="B233" s="67"/>
      <c r="C233" s="68"/>
      <c r="D233" s="68"/>
      <c r="E233" s="68"/>
      <c r="J233" s="2"/>
      <c r="K233" s="2"/>
      <c r="L233" s="2"/>
      <c r="N233" s="3"/>
      <c r="O233" s="3"/>
      <c r="P233" s="3"/>
      <c r="Q233" s="3"/>
    </row>
    <row r="234" spans="1:17" s="5" customFormat="1" ht="15" x14ac:dyDescent="0.2">
      <c r="A234" s="67"/>
      <c r="B234" s="67"/>
      <c r="C234" s="68"/>
      <c r="D234" s="68"/>
      <c r="E234" s="68"/>
      <c r="J234" s="2"/>
      <c r="K234" s="2"/>
      <c r="L234" s="2"/>
      <c r="N234" s="3"/>
      <c r="O234" s="3"/>
      <c r="P234" s="3"/>
      <c r="Q234" s="3"/>
    </row>
    <row r="235" spans="1:17" s="5" customFormat="1" ht="15" x14ac:dyDescent="0.2">
      <c r="A235" s="67"/>
      <c r="B235" s="67"/>
      <c r="C235" s="68"/>
      <c r="D235" s="68"/>
      <c r="E235" s="68"/>
      <c r="J235" s="2"/>
      <c r="K235" s="2"/>
      <c r="L235" s="2"/>
      <c r="N235" s="3"/>
      <c r="O235" s="3"/>
      <c r="P235" s="3"/>
      <c r="Q235" s="3"/>
    </row>
    <row r="236" spans="1:17" s="5" customFormat="1" ht="15" x14ac:dyDescent="0.2">
      <c r="A236" s="67"/>
      <c r="B236" s="67"/>
      <c r="C236" s="68"/>
      <c r="D236" s="68"/>
      <c r="E236" s="68"/>
      <c r="J236" s="2"/>
      <c r="K236" s="2"/>
      <c r="L236" s="2"/>
      <c r="N236" s="3"/>
      <c r="O236" s="3"/>
      <c r="P236" s="3"/>
      <c r="Q236" s="3"/>
    </row>
    <row r="237" spans="1:17" s="5" customFormat="1" ht="15" x14ac:dyDescent="0.2">
      <c r="A237" s="67"/>
      <c r="B237" s="67"/>
      <c r="C237" s="68"/>
      <c r="D237" s="68"/>
      <c r="E237" s="68"/>
      <c r="J237" s="2"/>
      <c r="K237" s="2"/>
      <c r="L237" s="2"/>
      <c r="N237" s="3"/>
      <c r="O237" s="3"/>
      <c r="P237" s="3"/>
      <c r="Q237" s="3"/>
    </row>
    <row r="238" spans="1:17" s="5" customFormat="1" ht="15" x14ac:dyDescent="0.2">
      <c r="A238" s="67"/>
      <c r="B238" s="67"/>
      <c r="C238" s="68"/>
      <c r="D238" s="68"/>
      <c r="E238" s="68"/>
      <c r="J238" s="2"/>
      <c r="K238" s="2"/>
      <c r="L238" s="2"/>
      <c r="N238" s="3"/>
      <c r="O238" s="3"/>
      <c r="P238" s="3"/>
      <c r="Q238" s="3"/>
    </row>
    <row r="239" spans="1:17" s="5" customFormat="1" ht="15" x14ac:dyDescent="0.2">
      <c r="A239" s="67"/>
      <c r="B239" s="67"/>
      <c r="C239" s="68"/>
      <c r="D239" s="68"/>
      <c r="E239" s="68"/>
      <c r="J239" s="2"/>
      <c r="K239" s="2"/>
      <c r="L239" s="2"/>
      <c r="N239" s="3"/>
      <c r="O239" s="3"/>
      <c r="P239" s="3"/>
      <c r="Q239" s="3"/>
    </row>
    <row r="240" spans="1:17" s="5" customFormat="1" ht="15" x14ac:dyDescent="0.2">
      <c r="A240" s="67"/>
      <c r="B240" s="67"/>
      <c r="C240" s="68"/>
      <c r="D240" s="68"/>
      <c r="E240" s="68"/>
      <c r="J240" s="2"/>
      <c r="K240" s="2"/>
      <c r="L240" s="2"/>
      <c r="N240" s="3"/>
      <c r="O240" s="3"/>
      <c r="P240" s="3"/>
      <c r="Q240" s="3"/>
    </row>
    <row r="241" spans="1:17" s="5" customFormat="1" ht="15" x14ac:dyDescent="0.2">
      <c r="A241" s="67"/>
      <c r="B241" s="67"/>
      <c r="C241" s="68"/>
      <c r="D241" s="68"/>
      <c r="E241" s="68"/>
      <c r="J241" s="2"/>
      <c r="K241" s="2"/>
      <c r="L241" s="2"/>
      <c r="N241" s="3"/>
      <c r="O241" s="3"/>
      <c r="P241" s="3"/>
      <c r="Q241" s="3"/>
    </row>
    <row r="242" spans="1:17" s="5" customFormat="1" ht="15" x14ac:dyDescent="0.2">
      <c r="A242" s="67"/>
      <c r="B242" s="67"/>
      <c r="C242" s="68"/>
      <c r="D242" s="68"/>
      <c r="E242" s="68"/>
      <c r="J242" s="2"/>
      <c r="K242" s="2"/>
      <c r="L242" s="2"/>
      <c r="N242" s="3"/>
      <c r="O242" s="3"/>
      <c r="P242" s="3"/>
      <c r="Q242" s="3"/>
    </row>
    <row r="243" spans="1:17" s="5" customFormat="1" ht="15" x14ac:dyDescent="0.2">
      <c r="A243" s="67"/>
      <c r="B243" s="67"/>
      <c r="C243" s="68"/>
      <c r="D243" s="68"/>
      <c r="E243" s="68"/>
      <c r="J243" s="2"/>
      <c r="K243" s="2"/>
      <c r="L243" s="2"/>
      <c r="N243" s="3"/>
      <c r="O243" s="3"/>
      <c r="P243" s="3"/>
      <c r="Q243" s="3"/>
    </row>
    <row r="244" spans="1:17" s="5" customFormat="1" ht="15" x14ac:dyDescent="0.2">
      <c r="A244" s="67"/>
      <c r="B244" s="67"/>
      <c r="C244" s="68"/>
      <c r="D244" s="68"/>
      <c r="E244" s="68"/>
      <c r="J244" s="2"/>
      <c r="K244" s="2"/>
      <c r="L244" s="2"/>
      <c r="N244" s="3"/>
      <c r="O244" s="3"/>
      <c r="P244" s="3"/>
      <c r="Q244" s="3"/>
    </row>
    <row r="245" spans="1:17" s="5" customFormat="1" ht="15" x14ac:dyDescent="0.2">
      <c r="A245" s="67"/>
      <c r="B245" s="67"/>
      <c r="C245" s="68"/>
      <c r="D245" s="68"/>
      <c r="E245" s="68"/>
      <c r="J245" s="2"/>
      <c r="K245" s="2"/>
      <c r="L245" s="2"/>
      <c r="N245" s="3"/>
      <c r="O245" s="3"/>
      <c r="P245" s="3"/>
      <c r="Q245" s="3"/>
    </row>
    <row r="246" spans="1:17" s="5" customFormat="1" ht="15" x14ac:dyDescent="0.2">
      <c r="A246" s="67"/>
      <c r="B246" s="67"/>
      <c r="C246" s="68"/>
      <c r="D246" s="68"/>
      <c r="E246" s="68"/>
      <c r="J246" s="2"/>
      <c r="K246" s="2"/>
      <c r="L246" s="2"/>
      <c r="N246" s="3"/>
      <c r="O246" s="3"/>
      <c r="P246" s="3"/>
      <c r="Q246" s="3"/>
    </row>
    <row r="247" spans="1:17" s="5" customFormat="1" ht="15" x14ac:dyDescent="0.2">
      <c r="A247" s="67"/>
      <c r="B247" s="67"/>
      <c r="C247" s="68"/>
      <c r="D247" s="68"/>
      <c r="E247" s="68"/>
      <c r="J247" s="2"/>
      <c r="K247" s="2"/>
      <c r="L247" s="2"/>
      <c r="N247" s="3"/>
      <c r="O247" s="3"/>
      <c r="P247" s="3"/>
      <c r="Q247" s="3"/>
    </row>
    <row r="248" spans="1:17" s="5" customFormat="1" ht="15" x14ac:dyDescent="0.2">
      <c r="A248" s="67"/>
      <c r="B248" s="67"/>
      <c r="C248" s="68"/>
      <c r="D248" s="68"/>
      <c r="E248" s="68"/>
      <c r="J248" s="2"/>
      <c r="K248" s="2"/>
      <c r="L248" s="2"/>
      <c r="N248" s="3"/>
      <c r="O248" s="3"/>
      <c r="P248" s="3"/>
      <c r="Q248" s="3"/>
    </row>
    <row r="249" spans="1:17" s="5" customFormat="1" ht="15" x14ac:dyDescent="0.2">
      <c r="A249" s="67"/>
      <c r="B249" s="67"/>
      <c r="C249" s="68"/>
      <c r="D249" s="68"/>
      <c r="E249" s="68"/>
      <c r="J249" s="2"/>
      <c r="K249" s="2"/>
      <c r="L249" s="2"/>
      <c r="N249" s="3"/>
      <c r="O249" s="3"/>
      <c r="P249" s="3"/>
      <c r="Q249" s="3"/>
    </row>
    <row r="250" spans="1:17" s="5" customFormat="1" ht="15" x14ac:dyDescent="0.2">
      <c r="A250" s="67"/>
      <c r="B250" s="67"/>
      <c r="C250" s="68"/>
      <c r="D250" s="68"/>
      <c r="E250" s="68"/>
      <c r="J250" s="2"/>
      <c r="K250" s="2"/>
      <c r="L250" s="2"/>
      <c r="N250" s="3"/>
      <c r="O250" s="3"/>
      <c r="P250" s="3"/>
      <c r="Q250" s="3"/>
    </row>
    <row r="251" spans="1:17" s="5" customFormat="1" ht="15" x14ac:dyDescent="0.2">
      <c r="A251" s="67"/>
      <c r="B251" s="67"/>
      <c r="C251" s="68"/>
      <c r="D251" s="68"/>
      <c r="E251" s="68"/>
      <c r="J251" s="2"/>
      <c r="K251" s="2"/>
      <c r="L251" s="2"/>
      <c r="N251" s="3"/>
      <c r="O251" s="3"/>
      <c r="P251" s="3"/>
      <c r="Q251" s="3"/>
    </row>
    <row r="252" spans="1:17" s="5" customFormat="1" ht="15" x14ac:dyDescent="0.2">
      <c r="A252" s="67"/>
      <c r="B252" s="67"/>
      <c r="C252" s="68"/>
      <c r="D252" s="68"/>
      <c r="E252" s="68"/>
      <c r="J252" s="2"/>
      <c r="K252" s="2"/>
      <c r="L252" s="2"/>
      <c r="N252" s="3"/>
      <c r="O252" s="3"/>
      <c r="P252" s="3"/>
      <c r="Q252" s="3"/>
    </row>
    <row r="253" spans="1:17" s="5" customFormat="1" ht="15" x14ac:dyDescent="0.2">
      <c r="A253" s="67"/>
      <c r="B253" s="67"/>
      <c r="C253" s="68"/>
      <c r="D253" s="68"/>
      <c r="E253" s="68"/>
      <c r="J253" s="2"/>
      <c r="K253" s="2"/>
      <c r="L253" s="2"/>
      <c r="N253" s="3"/>
      <c r="O253" s="3"/>
      <c r="P253" s="3"/>
      <c r="Q253" s="3"/>
    </row>
    <row r="254" spans="1:17" s="5" customFormat="1" ht="15" x14ac:dyDescent="0.2">
      <c r="A254" s="67"/>
      <c r="B254" s="67"/>
      <c r="C254" s="68"/>
      <c r="D254" s="68"/>
      <c r="E254" s="68"/>
      <c r="J254" s="2"/>
      <c r="K254" s="2"/>
      <c r="L254" s="2"/>
      <c r="N254" s="3"/>
      <c r="O254" s="3"/>
      <c r="P254" s="3"/>
      <c r="Q254" s="3"/>
    </row>
    <row r="255" spans="1:17" s="5" customFormat="1" ht="15" x14ac:dyDescent="0.2">
      <c r="A255" s="67"/>
      <c r="B255" s="67"/>
      <c r="C255" s="68"/>
      <c r="D255" s="68"/>
      <c r="E255" s="68"/>
      <c r="J255" s="2"/>
      <c r="K255" s="2"/>
      <c r="L255" s="2"/>
      <c r="N255" s="3"/>
      <c r="O255" s="3"/>
      <c r="P255" s="3"/>
      <c r="Q255" s="3"/>
    </row>
    <row r="256" spans="1:17" s="5" customFormat="1" ht="15" x14ac:dyDescent="0.2">
      <c r="A256" s="67"/>
      <c r="B256" s="67"/>
      <c r="C256" s="68"/>
      <c r="D256" s="68"/>
      <c r="E256" s="68"/>
      <c r="J256" s="2"/>
      <c r="K256" s="2"/>
      <c r="L256" s="2"/>
      <c r="N256" s="3"/>
      <c r="O256" s="3"/>
      <c r="P256" s="3"/>
      <c r="Q256" s="3"/>
    </row>
    <row r="257" spans="1:17" s="5" customFormat="1" ht="15" x14ac:dyDescent="0.2">
      <c r="A257" s="67"/>
      <c r="B257" s="67"/>
      <c r="C257" s="68"/>
      <c r="D257" s="68"/>
      <c r="E257" s="68"/>
      <c r="J257" s="2"/>
      <c r="K257" s="2"/>
      <c r="L257" s="2"/>
      <c r="N257" s="3"/>
      <c r="O257" s="3"/>
      <c r="P257" s="3"/>
      <c r="Q257" s="3"/>
    </row>
    <row r="258" spans="1:17" s="5" customFormat="1" ht="15" x14ac:dyDescent="0.2">
      <c r="A258" s="67"/>
      <c r="B258" s="67"/>
      <c r="C258" s="68"/>
      <c r="D258" s="68"/>
      <c r="E258" s="68"/>
      <c r="J258" s="2"/>
      <c r="K258" s="2"/>
      <c r="L258" s="2"/>
      <c r="N258" s="3"/>
      <c r="O258" s="3"/>
      <c r="P258" s="3"/>
      <c r="Q258" s="3"/>
    </row>
    <row r="259" spans="1:17" s="5" customFormat="1" ht="15" x14ac:dyDescent="0.2">
      <c r="A259" s="67"/>
      <c r="B259" s="67"/>
      <c r="C259" s="68"/>
      <c r="D259" s="68"/>
      <c r="E259" s="68"/>
      <c r="J259" s="2"/>
      <c r="K259" s="2"/>
      <c r="L259" s="2"/>
      <c r="N259" s="3"/>
      <c r="O259" s="3"/>
      <c r="P259" s="3"/>
      <c r="Q259" s="3"/>
    </row>
    <row r="260" spans="1:17" s="5" customFormat="1" ht="15" x14ac:dyDescent="0.2">
      <c r="A260" s="67"/>
      <c r="B260" s="67"/>
      <c r="C260" s="68"/>
      <c r="D260" s="68"/>
      <c r="E260" s="68"/>
      <c r="J260" s="2"/>
      <c r="K260" s="2"/>
      <c r="L260" s="2"/>
      <c r="N260" s="3"/>
      <c r="O260" s="3"/>
      <c r="P260" s="3"/>
      <c r="Q260" s="3"/>
    </row>
    <row r="261" spans="1:17" s="5" customFormat="1" ht="15" x14ac:dyDescent="0.2">
      <c r="A261" s="67"/>
      <c r="B261" s="67"/>
      <c r="C261" s="68"/>
      <c r="D261" s="68"/>
      <c r="E261" s="68"/>
      <c r="J261" s="2"/>
      <c r="K261" s="2"/>
      <c r="L261" s="2"/>
      <c r="N261" s="3"/>
      <c r="O261" s="3"/>
      <c r="P261" s="3"/>
      <c r="Q261" s="3"/>
    </row>
    <row r="262" spans="1:17" s="5" customFormat="1" ht="15" x14ac:dyDescent="0.2">
      <c r="A262" s="67"/>
      <c r="B262" s="67"/>
      <c r="C262" s="68"/>
      <c r="D262" s="68"/>
      <c r="E262" s="68"/>
      <c r="J262" s="2"/>
      <c r="K262" s="2"/>
      <c r="L262" s="2"/>
      <c r="N262" s="3"/>
      <c r="O262" s="3"/>
      <c r="P262" s="3"/>
      <c r="Q262" s="3"/>
    </row>
    <row r="263" spans="1:17" s="5" customFormat="1" ht="15" x14ac:dyDescent="0.2">
      <c r="A263" s="67"/>
      <c r="B263" s="67"/>
      <c r="C263" s="68"/>
      <c r="D263" s="68"/>
      <c r="E263" s="68"/>
      <c r="J263" s="2"/>
      <c r="K263" s="2"/>
      <c r="L263" s="2"/>
      <c r="N263" s="3"/>
      <c r="O263" s="3"/>
      <c r="P263" s="3"/>
      <c r="Q263" s="3"/>
    </row>
    <row r="264" spans="1:17" s="5" customFormat="1" ht="15" x14ac:dyDescent="0.2">
      <c r="A264" s="67"/>
      <c r="B264" s="67"/>
      <c r="C264" s="68"/>
      <c r="D264" s="68"/>
      <c r="E264" s="68"/>
      <c r="J264" s="2"/>
      <c r="K264" s="2"/>
      <c r="L264" s="2"/>
      <c r="N264" s="3"/>
      <c r="O264" s="3"/>
      <c r="P264" s="3"/>
      <c r="Q264" s="3"/>
    </row>
    <row r="265" spans="1:17" s="5" customFormat="1" ht="15" x14ac:dyDescent="0.2">
      <c r="A265" s="67"/>
      <c r="B265" s="67"/>
      <c r="C265" s="68"/>
      <c r="D265" s="68"/>
      <c r="E265" s="68"/>
      <c r="J265" s="2"/>
      <c r="K265" s="2"/>
      <c r="L265" s="2"/>
      <c r="N265" s="3"/>
      <c r="O265" s="3"/>
      <c r="P265" s="3"/>
      <c r="Q265" s="3"/>
    </row>
    <row r="266" spans="1:17" s="5" customFormat="1" ht="15" x14ac:dyDescent="0.2">
      <c r="A266" s="67"/>
      <c r="B266" s="67"/>
      <c r="C266" s="68"/>
      <c r="D266" s="68"/>
      <c r="E266" s="68"/>
      <c r="J266" s="2"/>
      <c r="K266" s="2"/>
      <c r="L266" s="2"/>
      <c r="N266" s="3"/>
      <c r="O266" s="3"/>
      <c r="P266" s="3"/>
      <c r="Q266" s="3"/>
    </row>
    <row r="267" spans="1:17" s="5" customFormat="1" ht="15" x14ac:dyDescent="0.2">
      <c r="A267" s="67"/>
      <c r="B267" s="67"/>
      <c r="C267" s="68"/>
      <c r="D267" s="68"/>
      <c r="E267" s="68"/>
      <c r="J267" s="2"/>
      <c r="K267" s="2"/>
      <c r="L267" s="2"/>
      <c r="N267" s="3"/>
      <c r="O267" s="3"/>
      <c r="P267" s="3"/>
      <c r="Q267" s="3"/>
    </row>
    <row r="268" spans="1:17" s="5" customFormat="1" ht="15" x14ac:dyDescent="0.2">
      <c r="A268" s="67"/>
      <c r="B268" s="67"/>
      <c r="C268" s="68"/>
      <c r="D268" s="68"/>
      <c r="E268" s="68"/>
      <c r="J268" s="2"/>
      <c r="K268" s="2"/>
      <c r="L268" s="2"/>
      <c r="N268" s="3"/>
      <c r="O268" s="3"/>
      <c r="P268" s="3"/>
      <c r="Q268" s="3"/>
    </row>
    <row r="269" spans="1:17" s="5" customFormat="1" ht="15" x14ac:dyDescent="0.2">
      <c r="A269" s="67"/>
      <c r="B269" s="67"/>
      <c r="C269" s="68"/>
      <c r="D269" s="68"/>
      <c r="E269" s="68"/>
      <c r="J269" s="2"/>
      <c r="K269" s="2"/>
      <c r="L269" s="2"/>
      <c r="N269" s="3"/>
      <c r="O269" s="3"/>
      <c r="P269" s="3"/>
      <c r="Q269" s="3"/>
    </row>
    <row r="270" spans="1:17" s="5" customFormat="1" ht="15" x14ac:dyDescent="0.2">
      <c r="A270" s="67"/>
      <c r="B270" s="67"/>
      <c r="C270" s="68"/>
      <c r="D270" s="68"/>
      <c r="E270" s="68"/>
      <c r="J270" s="2"/>
      <c r="K270" s="2"/>
      <c r="L270" s="2"/>
      <c r="N270" s="3"/>
      <c r="O270" s="3"/>
      <c r="P270" s="3"/>
      <c r="Q270" s="3"/>
    </row>
    <row r="271" spans="1:17" s="5" customFormat="1" ht="15" x14ac:dyDescent="0.2">
      <c r="A271" s="67"/>
      <c r="B271" s="67"/>
      <c r="C271" s="68"/>
      <c r="D271" s="68"/>
      <c r="E271" s="68"/>
      <c r="J271" s="2"/>
      <c r="K271" s="2"/>
      <c r="L271" s="2"/>
      <c r="N271" s="3"/>
      <c r="O271" s="3"/>
      <c r="P271" s="3"/>
      <c r="Q271" s="3"/>
    </row>
    <row r="272" spans="1:17" s="5" customFormat="1" ht="15" x14ac:dyDescent="0.2">
      <c r="A272" s="67"/>
      <c r="B272" s="67"/>
      <c r="C272" s="68"/>
      <c r="D272" s="68"/>
      <c r="E272" s="68"/>
      <c r="J272" s="2"/>
      <c r="K272" s="2"/>
      <c r="L272" s="2"/>
      <c r="N272" s="3"/>
      <c r="O272" s="3"/>
      <c r="P272" s="3"/>
      <c r="Q272" s="3"/>
    </row>
    <row r="273" spans="1:17" s="5" customFormat="1" ht="15" x14ac:dyDescent="0.2">
      <c r="A273" s="67"/>
      <c r="B273" s="67"/>
      <c r="C273" s="68"/>
      <c r="D273" s="68"/>
      <c r="E273" s="68"/>
      <c r="J273" s="2"/>
      <c r="K273" s="2"/>
      <c r="L273" s="2"/>
      <c r="N273" s="3"/>
      <c r="O273" s="3"/>
      <c r="P273" s="3"/>
      <c r="Q273" s="3"/>
    </row>
    <row r="274" spans="1:17" s="5" customFormat="1" ht="15" x14ac:dyDescent="0.2">
      <c r="A274" s="67"/>
      <c r="B274" s="67"/>
      <c r="C274" s="68"/>
      <c r="D274" s="68"/>
      <c r="E274" s="68"/>
      <c r="J274" s="2"/>
      <c r="K274" s="2"/>
      <c r="L274" s="2"/>
      <c r="N274" s="3"/>
      <c r="O274" s="3"/>
      <c r="P274" s="3"/>
      <c r="Q274" s="3"/>
    </row>
    <row r="275" spans="1:17" s="5" customFormat="1" ht="15" x14ac:dyDescent="0.2">
      <c r="A275" s="67"/>
      <c r="B275" s="67"/>
      <c r="C275" s="68"/>
      <c r="D275" s="68"/>
      <c r="E275" s="68"/>
      <c r="J275" s="2"/>
      <c r="K275" s="2"/>
      <c r="L275" s="2"/>
      <c r="N275" s="3"/>
      <c r="O275" s="3"/>
      <c r="P275" s="3"/>
      <c r="Q275" s="3"/>
    </row>
    <row r="276" spans="1:17" s="5" customFormat="1" ht="15" x14ac:dyDescent="0.2">
      <c r="A276" s="67"/>
      <c r="B276" s="67"/>
      <c r="C276" s="68"/>
      <c r="D276" s="68"/>
      <c r="E276" s="68"/>
      <c r="J276" s="2"/>
      <c r="K276" s="2"/>
      <c r="L276" s="2"/>
      <c r="N276" s="3"/>
      <c r="O276" s="3"/>
      <c r="P276" s="3"/>
      <c r="Q276" s="3"/>
    </row>
    <row r="277" spans="1:17" s="5" customFormat="1" ht="15" x14ac:dyDescent="0.2">
      <c r="A277" s="67"/>
      <c r="B277" s="67"/>
      <c r="C277" s="68"/>
      <c r="D277" s="68"/>
      <c r="E277" s="68"/>
      <c r="J277" s="2"/>
      <c r="K277" s="2"/>
      <c r="L277" s="2"/>
      <c r="N277" s="3"/>
      <c r="O277" s="3"/>
      <c r="P277" s="3"/>
      <c r="Q277" s="3"/>
    </row>
    <row r="278" spans="1:17" s="5" customFormat="1" ht="15" x14ac:dyDescent="0.2">
      <c r="A278" s="67"/>
      <c r="B278" s="67"/>
      <c r="C278" s="68"/>
      <c r="D278" s="68"/>
      <c r="E278" s="68"/>
      <c r="J278" s="2"/>
      <c r="K278" s="2"/>
      <c r="L278" s="2"/>
      <c r="N278" s="3"/>
      <c r="O278" s="3"/>
      <c r="P278" s="3"/>
      <c r="Q278" s="3"/>
    </row>
    <row r="279" spans="1:17" s="5" customFormat="1" ht="15" x14ac:dyDescent="0.2">
      <c r="A279" s="67"/>
      <c r="B279" s="67"/>
      <c r="C279" s="68"/>
      <c r="D279" s="68"/>
      <c r="E279" s="68"/>
      <c r="J279" s="2"/>
      <c r="K279" s="2"/>
      <c r="L279" s="2"/>
      <c r="N279" s="3"/>
      <c r="O279" s="3"/>
      <c r="P279" s="3"/>
      <c r="Q279" s="3"/>
    </row>
    <row r="280" spans="1:17" s="5" customFormat="1" ht="15" x14ac:dyDescent="0.2">
      <c r="A280" s="67"/>
      <c r="B280" s="67"/>
      <c r="C280" s="68"/>
      <c r="D280" s="68"/>
      <c r="E280" s="68"/>
      <c r="J280" s="2"/>
      <c r="K280" s="2"/>
      <c r="L280" s="2"/>
      <c r="N280" s="3"/>
      <c r="O280" s="3"/>
      <c r="P280" s="3"/>
      <c r="Q280" s="3"/>
    </row>
    <row r="281" spans="1:17" s="5" customFormat="1" ht="15" x14ac:dyDescent="0.2">
      <c r="A281" s="67"/>
      <c r="B281" s="67"/>
      <c r="C281" s="68"/>
      <c r="D281" s="68"/>
      <c r="E281" s="68"/>
      <c r="J281" s="2"/>
      <c r="K281" s="2"/>
      <c r="L281" s="2"/>
      <c r="N281" s="3"/>
      <c r="O281" s="3"/>
      <c r="P281" s="3"/>
      <c r="Q281" s="3"/>
    </row>
    <row r="282" spans="1:17" s="5" customFormat="1" ht="15" x14ac:dyDescent="0.2">
      <c r="A282" s="67"/>
      <c r="B282" s="67"/>
      <c r="C282" s="68"/>
      <c r="D282" s="68"/>
      <c r="E282" s="68"/>
      <c r="J282" s="2"/>
      <c r="K282" s="2"/>
      <c r="L282" s="2"/>
      <c r="N282" s="3"/>
      <c r="O282" s="3"/>
      <c r="P282" s="3"/>
      <c r="Q282" s="3"/>
    </row>
    <row r="283" spans="1:17" s="5" customFormat="1" ht="15" x14ac:dyDescent="0.2">
      <c r="A283" s="67"/>
      <c r="B283" s="67"/>
      <c r="C283" s="68"/>
      <c r="D283" s="68"/>
      <c r="E283" s="68"/>
      <c r="J283" s="2"/>
      <c r="K283" s="2"/>
      <c r="L283" s="2"/>
      <c r="N283" s="3"/>
      <c r="O283" s="3"/>
      <c r="P283" s="3"/>
      <c r="Q283" s="3"/>
    </row>
    <row r="284" spans="1:17" s="5" customFormat="1" ht="15" x14ac:dyDescent="0.2">
      <c r="A284" s="67"/>
      <c r="B284" s="67"/>
      <c r="C284" s="68"/>
      <c r="D284" s="68"/>
      <c r="E284" s="68"/>
      <c r="J284" s="2"/>
      <c r="K284" s="2"/>
      <c r="L284" s="2"/>
      <c r="N284" s="3"/>
      <c r="O284" s="3"/>
      <c r="P284" s="3"/>
      <c r="Q284" s="3"/>
    </row>
    <row r="285" spans="1:17" s="5" customFormat="1" ht="15" x14ac:dyDescent="0.2">
      <c r="A285" s="67"/>
      <c r="B285" s="67"/>
      <c r="C285" s="68"/>
      <c r="D285" s="68"/>
      <c r="E285" s="68"/>
      <c r="J285" s="2"/>
      <c r="K285" s="2"/>
      <c r="L285" s="2"/>
      <c r="N285" s="3"/>
      <c r="O285" s="3"/>
      <c r="P285" s="3"/>
      <c r="Q285" s="3"/>
    </row>
    <row r="286" spans="1:17" s="5" customFormat="1" ht="15" x14ac:dyDescent="0.2">
      <c r="A286" s="67"/>
      <c r="B286" s="67"/>
      <c r="C286" s="68"/>
      <c r="D286" s="68"/>
      <c r="E286" s="68"/>
      <c r="J286" s="2"/>
      <c r="K286" s="2"/>
      <c r="L286" s="2"/>
      <c r="N286" s="3"/>
      <c r="O286" s="3"/>
      <c r="P286" s="3"/>
      <c r="Q286" s="3"/>
    </row>
    <row r="287" spans="1:17" s="5" customFormat="1" ht="15" x14ac:dyDescent="0.2">
      <c r="A287" s="67"/>
      <c r="B287" s="67"/>
      <c r="C287" s="68"/>
      <c r="D287" s="68"/>
      <c r="E287" s="68"/>
      <c r="J287" s="2"/>
      <c r="K287" s="2"/>
      <c r="L287" s="2"/>
      <c r="N287" s="3"/>
      <c r="O287" s="3"/>
      <c r="P287" s="3"/>
      <c r="Q287" s="3"/>
    </row>
    <row r="288" spans="1:17" s="5" customFormat="1" ht="15" x14ac:dyDescent="0.2">
      <c r="A288" s="67"/>
      <c r="B288" s="67"/>
      <c r="C288" s="68"/>
      <c r="D288" s="68"/>
      <c r="E288" s="68"/>
      <c r="J288" s="2"/>
      <c r="K288" s="2"/>
      <c r="L288" s="2"/>
      <c r="N288" s="3"/>
      <c r="O288" s="3"/>
      <c r="P288" s="3"/>
      <c r="Q288" s="3"/>
    </row>
    <row r="289" spans="1:17" s="5" customFormat="1" ht="15" x14ac:dyDescent="0.2">
      <c r="A289" s="67"/>
      <c r="B289" s="67"/>
      <c r="C289" s="68"/>
      <c r="D289" s="68"/>
      <c r="E289" s="68"/>
      <c r="J289" s="2"/>
      <c r="K289" s="2"/>
      <c r="L289" s="2"/>
      <c r="N289" s="3"/>
      <c r="O289" s="3"/>
      <c r="P289" s="3"/>
      <c r="Q289" s="3"/>
    </row>
    <row r="290" spans="1:17" s="5" customFormat="1" ht="15" x14ac:dyDescent="0.2">
      <c r="A290" s="67"/>
      <c r="B290" s="67"/>
      <c r="C290" s="68"/>
      <c r="D290" s="68"/>
      <c r="E290" s="68"/>
      <c r="J290" s="2"/>
      <c r="K290" s="2"/>
      <c r="L290" s="2"/>
      <c r="N290" s="3"/>
      <c r="O290" s="3"/>
      <c r="P290" s="3"/>
      <c r="Q290" s="3"/>
    </row>
    <row r="291" spans="1:17" s="5" customFormat="1" ht="15" x14ac:dyDescent="0.2">
      <c r="A291" s="67"/>
      <c r="B291" s="67"/>
      <c r="C291" s="68"/>
      <c r="D291" s="68"/>
      <c r="E291" s="68"/>
      <c r="J291" s="2"/>
      <c r="K291" s="2"/>
      <c r="L291" s="2"/>
      <c r="N291" s="3"/>
      <c r="O291" s="3"/>
      <c r="P291" s="3"/>
      <c r="Q291" s="3"/>
    </row>
    <row r="292" spans="1:17" s="5" customFormat="1" ht="15" x14ac:dyDescent="0.2">
      <c r="A292" s="67"/>
      <c r="B292" s="67"/>
      <c r="C292" s="68"/>
      <c r="D292" s="68"/>
      <c r="E292" s="68"/>
      <c r="J292" s="2"/>
      <c r="K292" s="2"/>
      <c r="L292" s="2"/>
      <c r="N292" s="3"/>
      <c r="O292" s="3"/>
      <c r="P292" s="3"/>
      <c r="Q292" s="3"/>
    </row>
    <row r="293" spans="1:17" s="5" customFormat="1" ht="15" x14ac:dyDescent="0.2">
      <c r="A293" s="67"/>
      <c r="B293" s="67"/>
      <c r="C293" s="68"/>
      <c r="D293" s="68"/>
      <c r="E293" s="68"/>
      <c r="J293" s="2"/>
      <c r="K293" s="2"/>
      <c r="L293" s="2"/>
      <c r="N293" s="3"/>
      <c r="O293" s="3"/>
      <c r="P293" s="3"/>
      <c r="Q293" s="3"/>
    </row>
    <row r="294" spans="1:17" s="5" customFormat="1" ht="15" x14ac:dyDescent="0.2">
      <c r="A294" s="67"/>
      <c r="B294" s="67"/>
      <c r="C294" s="68"/>
      <c r="D294" s="68"/>
      <c r="E294" s="68"/>
      <c r="J294" s="2"/>
      <c r="K294" s="2"/>
      <c r="L294" s="2"/>
      <c r="N294" s="3"/>
      <c r="O294" s="3"/>
      <c r="P294" s="3"/>
      <c r="Q294" s="3"/>
    </row>
    <row r="295" spans="1:17" s="5" customFormat="1" ht="15" x14ac:dyDescent="0.2">
      <c r="A295" s="67"/>
      <c r="B295" s="67"/>
      <c r="C295" s="68"/>
      <c r="D295" s="68"/>
      <c r="E295" s="68"/>
      <c r="J295" s="2"/>
      <c r="K295" s="2"/>
      <c r="L295" s="2"/>
      <c r="N295" s="3"/>
      <c r="O295" s="3"/>
      <c r="P295" s="3"/>
      <c r="Q295" s="3"/>
    </row>
    <row r="296" spans="1:17" s="5" customFormat="1" ht="15" x14ac:dyDescent="0.2">
      <c r="A296" s="67"/>
      <c r="B296" s="67"/>
      <c r="C296" s="68"/>
      <c r="D296" s="68"/>
      <c r="E296" s="68"/>
      <c r="J296" s="2"/>
      <c r="K296" s="2"/>
      <c r="L296" s="2"/>
      <c r="N296" s="3"/>
      <c r="O296" s="3"/>
      <c r="P296" s="3"/>
      <c r="Q296" s="3"/>
    </row>
    <row r="297" spans="1:17" s="5" customFormat="1" ht="15" x14ac:dyDescent="0.2">
      <c r="A297" s="67"/>
      <c r="B297" s="67"/>
      <c r="C297" s="68"/>
      <c r="D297" s="68"/>
      <c r="E297" s="68"/>
      <c r="J297" s="2"/>
      <c r="K297" s="2"/>
      <c r="L297" s="2"/>
      <c r="N297" s="3"/>
      <c r="O297" s="3"/>
      <c r="P297" s="3"/>
      <c r="Q297" s="3"/>
    </row>
    <row r="298" spans="1:17" s="5" customFormat="1" ht="15" x14ac:dyDescent="0.2">
      <c r="A298" s="67"/>
      <c r="B298" s="67"/>
      <c r="C298" s="68"/>
      <c r="D298" s="68"/>
      <c r="E298" s="68"/>
      <c r="J298" s="2"/>
      <c r="K298" s="2"/>
      <c r="L298" s="2"/>
      <c r="N298" s="3"/>
      <c r="O298" s="3"/>
      <c r="P298" s="3"/>
      <c r="Q298" s="3"/>
    </row>
    <row r="299" spans="1:17" s="5" customFormat="1" ht="12.75" x14ac:dyDescent="0.2">
      <c r="A299" s="69"/>
      <c r="B299" s="42"/>
      <c r="C299" s="57"/>
      <c r="D299" s="70"/>
      <c r="E299" s="71"/>
      <c r="J299" s="2"/>
      <c r="K299" s="2"/>
      <c r="L299" s="2"/>
      <c r="N299" s="3"/>
      <c r="O299" s="3"/>
      <c r="P299" s="3"/>
      <c r="Q299" s="3"/>
    </row>
    <row r="300" spans="1:17" s="5" customFormat="1" ht="12.75" x14ac:dyDescent="0.2">
      <c r="A300" s="69"/>
      <c r="B300" s="42"/>
      <c r="C300" s="46"/>
      <c r="D300" s="70"/>
      <c r="E300" s="72"/>
      <c r="J300" s="2"/>
      <c r="K300" s="2"/>
      <c r="L300" s="2"/>
      <c r="N300" s="3"/>
      <c r="O300" s="3"/>
      <c r="P300" s="3"/>
      <c r="Q300" s="3"/>
    </row>
    <row r="301" spans="1:17" s="5" customFormat="1" ht="12.75" x14ac:dyDescent="0.2">
      <c r="A301" s="69"/>
      <c r="B301" s="53"/>
      <c r="C301" s="57"/>
      <c r="D301" s="70"/>
      <c r="E301" s="72"/>
      <c r="J301" s="2"/>
      <c r="K301" s="2"/>
      <c r="L301" s="2"/>
      <c r="N301" s="3"/>
      <c r="O301" s="3"/>
      <c r="P301" s="3"/>
      <c r="Q301" s="3"/>
    </row>
    <row r="302" spans="1:17" s="5" customFormat="1" ht="12.75" x14ac:dyDescent="0.2">
      <c r="A302" s="69"/>
      <c r="B302" s="42"/>
      <c r="C302" s="46"/>
      <c r="D302" s="70"/>
      <c r="E302" s="72"/>
      <c r="J302" s="2"/>
      <c r="K302" s="2"/>
      <c r="L302" s="2"/>
      <c r="N302" s="3"/>
      <c r="O302" s="3"/>
      <c r="P302" s="3"/>
      <c r="Q302" s="3"/>
    </row>
    <row r="303" spans="1:17" s="5" customFormat="1" ht="12.75" x14ac:dyDescent="0.2">
      <c r="A303" s="69"/>
      <c r="B303" s="42"/>
      <c r="C303" s="46"/>
      <c r="D303" s="70"/>
      <c r="E303" s="72"/>
      <c r="J303" s="2"/>
      <c r="K303" s="2"/>
      <c r="L303" s="2"/>
      <c r="N303" s="3"/>
      <c r="O303" s="3"/>
      <c r="P303" s="3"/>
      <c r="Q303" s="3"/>
    </row>
    <row r="304" spans="1:17" s="5" customFormat="1" ht="12.75" x14ac:dyDescent="0.2">
      <c r="A304" s="69"/>
      <c r="B304" s="42"/>
      <c r="C304" s="46"/>
      <c r="D304" s="70"/>
      <c r="E304" s="72"/>
      <c r="J304" s="2"/>
      <c r="K304" s="2"/>
      <c r="L304" s="2"/>
      <c r="N304" s="3"/>
      <c r="O304" s="3"/>
      <c r="P304" s="3"/>
      <c r="Q304" s="3"/>
    </row>
    <row r="305" spans="1:17" s="5" customFormat="1" ht="12.75" x14ac:dyDescent="0.2">
      <c r="A305" s="69"/>
      <c r="B305" s="42"/>
      <c r="C305" s="46"/>
      <c r="D305" s="70"/>
      <c r="E305" s="72"/>
      <c r="J305" s="2"/>
      <c r="K305" s="2"/>
      <c r="L305" s="2"/>
      <c r="N305" s="3"/>
      <c r="O305" s="3"/>
      <c r="P305" s="3"/>
      <c r="Q305" s="3"/>
    </row>
    <row r="306" spans="1:17" s="5" customFormat="1" ht="12.75" x14ac:dyDescent="0.2">
      <c r="A306" s="69"/>
      <c r="B306" s="42"/>
      <c r="C306" s="58"/>
      <c r="D306" s="70"/>
      <c r="E306" s="72"/>
      <c r="J306" s="2"/>
      <c r="K306" s="2"/>
      <c r="L306" s="2"/>
      <c r="N306" s="3"/>
      <c r="O306" s="3"/>
      <c r="P306" s="3"/>
      <c r="Q306" s="3"/>
    </row>
    <row r="307" spans="1:17" s="5" customFormat="1" ht="12.75" x14ac:dyDescent="0.2">
      <c r="A307" s="69"/>
      <c r="B307" s="41"/>
      <c r="C307" s="57"/>
      <c r="D307" s="70"/>
      <c r="E307" s="72"/>
      <c r="J307" s="2"/>
      <c r="K307" s="2"/>
      <c r="L307" s="2"/>
      <c r="N307" s="3"/>
      <c r="O307" s="3"/>
      <c r="P307" s="3"/>
      <c r="Q307" s="3"/>
    </row>
    <row r="308" spans="1:17" s="5" customFormat="1" ht="12.75" x14ac:dyDescent="0.2">
      <c r="A308" s="69"/>
      <c r="B308" s="42"/>
      <c r="C308" s="46"/>
      <c r="D308" s="70"/>
      <c r="E308" s="72"/>
      <c r="J308" s="2"/>
      <c r="K308" s="2"/>
      <c r="L308" s="2"/>
      <c r="N308" s="3"/>
      <c r="O308" s="3"/>
      <c r="P308" s="3"/>
      <c r="Q308" s="3"/>
    </row>
    <row r="309" spans="1:17" s="5" customFormat="1" ht="12.75" x14ac:dyDescent="0.2">
      <c r="A309" s="69"/>
      <c r="B309" s="42"/>
      <c r="C309" s="46"/>
      <c r="D309" s="70"/>
      <c r="E309" s="72"/>
      <c r="J309" s="2"/>
      <c r="K309" s="2"/>
      <c r="L309" s="2"/>
      <c r="N309" s="3"/>
      <c r="O309" s="3"/>
      <c r="P309" s="3"/>
      <c r="Q309" s="3"/>
    </row>
  </sheetData>
  <sheetProtection selectLockedCells="1" selectUnlockedCells="1"/>
  <mergeCells count="20">
    <mergeCell ref="A199:I199"/>
    <mergeCell ref="A213:L213"/>
    <mergeCell ref="A220:E220"/>
    <mergeCell ref="A185:I185"/>
    <mergeCell ref="A186:I186"/>
    <mergeCell ref="E1:H1"/>
    <mergeCell ref="A126:I126"/>
    <mergeCell ref="A127:I127"/>
    <mergeCell ref="A162:I162"/>
    <mergeCell ref="A163:I163"/>
    <mergeCell ref="A59:I59"/>
    <mergeCell ref="A60:I60"/>
    <mergeCell ref="A81:I81"/>
    <mergeCell ref="A82:I82"/>
    <mergeCell ref="A103:I103"/>
    <mergeCell ref="A104:I104"/>
    <mergeCell ref="A11:I11"/>
    <mergeCell ref="A12:I12"/>
    <mergeCell ref="A35:I35"/>
    <mergeCell ref="A36:I36"/>
  </mergeCells>
  <printOptions horizontalCentered="1"/>
  <pageMargins left="0" right="0" top="0.78740157480314965" bottom="0.98425196850393704" header="0.39370078740157483" footer="0.51181102362204722"/>
  <pageSetup paperSize="9" scale="10" firstPageNumber="0" orientation="landscape" verticalDpi="597" r:id="rId1"/>
  <headerFooter alignWithMargins="0">
    <oddHeader>&amp;L&amp;G&amp;C&amp;G&amp;R&amp;G</oddHeader>
    <oddFooter xml:space="preserve">&amp;C&amp;"ARIAL,Negrita"&amp;12
Firma del Funcionario  Responsable de la Institución
Aclaración de firma PROF. ING. RAIMUNDO SANCHEZ ARGÛELLO
C.I.N° 803.188&amp;R&amp;"Arial,Negrita"
</oddFooter>
  </headerFooter>
  <rowBreaks count="10" manualBreakCount="10">
    <brk id="11" max="11" man="1"/>
    <brk id="35" max="11" man="1"/>
    <brk id="59" max="11" man="1"/>
    <brk id="81" max="11" man="1"/>
    <brk id="103" max="11" man="1"/>
    <brk id="126" max="11" man="1"/>
    <brk id="145" max="11" man="1"/>
    <brk id="162" max="11" man="1"/>
    <brk id="185" max="11" man="1"/>
    <brk id="199" max="11" man="1"/>
  </rowBreaks>
  <colBreaks count="2" manualBreakCount="2">
    <brk id="12" max="1048575" man="1"/>
    <brk id="13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Hoja1</vt:lpstr>
      <vt:lpstr>Hoja2</vt:lpstr>
      <vt:lpstr>INTN-MARZO-2019 (2)</vt:lpstr>
      <vt:lpstr>INTN-ABRIL-2019 </vt:lpstr>
      <vt:lpstr>INTN-ABRIL-2019 EXTERIOR</vt:lpstr>
      <vt:lpstr>'INTN-ABRIL-2019 '!Área_de_impresión</vt:lpstr>
      <vt:lpstr>'INTN-ABRIL-2019 EXTERIOR'!Área_de_impresión</vt:lpstr>
      <vt:lpstr>'INTN-MARZO-2019 (2)'!Área_de_impresión</vt:lpstr>
      <vt:lpstr>'INTN-ABRIL-2019 '!Títulos_a_imprimir</vt:lpstr>
      <vt:lpstr>'INTN-MARZO-2019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Franz Heber Saldivar</cp:lastModifiedBy>
  <cp:lastPrinted>2019-05-22T18:44:11Z</cp:lastPrinted>
  <dcterms:created xsi:type="dcterms:W3CDTF">2012-06-15T17:56:17Z</dcterms:created>
  <dcterms:modified xsi:type="dcterms:W3CDTF">2020-01-24T12:17:55Z</dcterms:modified>
</cp:coreProperties>
</file>